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autoCompressPictures="0"/>
  <bookViews>
    <workbookView xWindow="165" yWindow="-15" windowWidth="16905" windowHeight="13620" tabRatio="501"/>
  </bookViews>
  <sheets>
    <sheet name="Sheet1" sheetId="1" r:id="rId1"/>
    <sheet name="Sheet2" sheetId="2" r:id="rId2"/>
    <sheet name="Pretty Chart" sheetId="3" r:id="rId3"/>
    <sheet name="Total Wip" sheetId="5" r:id="rId4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1" l="1"/>
  <c r="E6" i="1"/>
  <c r="H6" i="1"/>
  <c r="K6" i="1"/>
  <c r="N6" i="1"/>
  <c r="B7" i="1"/>
  <c r="E7" i="1"/>
  <c r="H7" i="1"/>
  <c r="K7" i="1"/>
  <c r="N7" i="1"/>
  <c r="B12" i="2"/>
  <c r="B8" i="1"/>
  <c r="E8" i="1"/>
  <c r="H8" i="1"/>
  <c r="K8" i="1"/>
  <c r="N8" i="1"/>
  <c r="B13" i="2"/>
  <c r="B9" i="1"/>
  <c r="E9" i="1"/>
  <c r="H9" i="1"/>
  <c r="K9" i="1"/>
  <c r="N9" i="1"/>
  <c r="A11" i="1"/>
  <c r="B11" i="1"/>
  <c r="D11" i="1"/>
  <c r="E11" i="1"/>
  <c r="G11" i="1"/>
  <c r="H11" i="1"/>
  <c r="J11" i="1"/>
  <c r="K11" i="1"/>
  <c r="M11" i="1"/>
  <c r="N11" i="1"/>
  <c r="O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A14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A41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A42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A43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A44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A45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A46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A47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A48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A49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A50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A51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A52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A53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A54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A55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A56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A57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A58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A60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A61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A62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A63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A64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A65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A66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A67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A68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A69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A70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A71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A72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A73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A74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A75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A76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A77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A78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A79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A80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A81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A82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A83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A84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A85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A86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A87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A88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A89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A90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A91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A92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A93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A94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A95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A96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A97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A98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A99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A100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A101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A102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A103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A104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A105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A106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A107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A108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A109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A110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A111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A112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A113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A114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A115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A116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A117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A118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A119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A120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A121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A122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A123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A124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A125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A126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A127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A128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A129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A130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A131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A132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A133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A134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A135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A136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A137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A138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A139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A140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A141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A142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A143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A144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A145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A146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A147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A148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A149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A150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A151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A152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A153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A154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A155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A156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A157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A158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A159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A160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A161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A162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A163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A164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A165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A166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A167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A168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A169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A170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A171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A172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A173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A174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A175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A176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A177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A178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A179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A180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A181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A182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A183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A184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A185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A186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A187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A188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A189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A190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A191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A192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A193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A194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A195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A196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A197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A198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A199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A200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A201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A202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A203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A204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A205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A206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A207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A208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A209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A210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A211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A212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A213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A214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A215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A216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A217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A218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A219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A220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A221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A222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A223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A224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A225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A226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A229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O232" i="1"/>
  <c r="O233" i="1"/>
  <c r="N236" i="1"/>
  <c r="O236" i="1"/>
  <c r="O237" i="1"/>
  <c r="O238" i="1"/>
  <c r="A12" i="2"/>
  <c r="C12" i="2"/>
  <c r="D12" i="2"/>
  <c r="E12" i="2"/>
  <c r="F12" i="2"/>
  <c r="G12" i="2"/>
  <c r="H12" i="2"/>
  <c r="A13" i="2"/>
  <c r="C13" i="2"/>
  <c r="D13" i="2"/>
  <c r="E13" i="2"/>
  <c r="F13" i="2"/>
  <c r="G13" i="2"/>
  <c r="H13" i="2"/>
  <c r="A14" i="2"/>
  <c r="B14" i="2"/>
  <c r="C14" i="2"/>
  <c r="D14" i="2"/>
  <c r="E14" i="2"/>
  <c r="F14" i="2"/>
  <c r="G14" i="2"/>
  <c r="H14" i="2"/>
  <c r="B15" i="2"/>
  <c r="C15" i="2"/>
  <c r="D15" i="2"/>
  <c r="E15" i="2"/>
  <c r="F15" i="2"/>
  <c r="G15" i="2"/>
  <c r="H15" i="2"/>
  <c r="B16" i="2"/>
  <c r="C16" i="2"/>
  <c r="D16" i="2"/>
  <c r="E16" i="2"/>
  <c r="F16" i="2"/>
  <c r="G16" i="2"/>
  <c r="H16" i="2"/>
  <c r="C37" i="3"/>
  <c r="D37" i="3"/>
  <c r="F37" i="3"/>
  <c r="G37" i="3"/>
  <c r="I37" i="3"/>
  <c r="J37" i="3"/>
  <c r="L37" i="3"/>
  <c r="M37" i="3"/>
  <c r="C235" i="3"/>
  <c r="C236" i="3"/>
  <c r="C237" i="3"/>
  <c r="C238" i="3"/>
  <c r="C239" i="3"/>
  <c r="C240" i="3"/>
  <c r="C241" i="3"/>
</calcChain>
</file>

<file path=xl/comments1.xml><?xml version="1.0" encoding="utf-8"?>
<comments xmlns="http://schemas.openxmlformats.org/spreadsheetml/2006/main">
  <authors>
    <author>Hugh McManus</author>
  </authors>
  <commentList>
    <comment ref="B4" authorId="0">
      <text>
        <r>
          <rPr>
            <b/>
            <sz val="9"/>
            <color indexed="81"/>
            <rFont val="Geneva"/>
          </rPr>
          <t>Compensación - suma o resta de rodillo de corte</t>
        </r>
      </text>
    </comment>
    <comment ref="C11" authorId="0">
      <text>
        <r>
          <rPr>
            <b/>
            <sz val="9"/>
            <color indexed="81"/>
            <rFont val="Geneva"/>
          </rPr>
          <t>Inventario inicial antes de distribución</t>
        </r>
      </text>
    </comment>
    <comment ref="F11" authorId="0">
      <text>
        <r>
          <rPr>
            <b/>
            <sz val="9"/>
            <color indexed="81"/>
            <rFont val="Geneva"/>
          </rPr>
          <t>Inventario inicial antes de suscripción</t>
        </r>
      </text>
    </comment>
    <comment ref="I11" authorId="0">
      <text>
        <r>
          <rPr>
            <b/>
            <sz val="9"/>
            <color indexed="81"/>
            <rFont val="Geneva"/>
          </rPr>
          <t>Inventario inicial antes de clasificación</t>
        </r>
      </text>
    </comment>
    <comment ref="L11" authorId="0">
      <text>
        <r>
          <rPr>
            <b/>
            <sz val="9"/>
            <color indexed="81"/>
            <rFont val="Geneva"/>
          </rPr>
          <t>Inventario inicial antes de escritura</t>
        </r>
      </text>
    </comment>
  </commentList>
</comments>
</file>

<file path=xl/sharedStrings.xml><?xml version="1.0" encoding="utf-8"?>
<sst xmlns="http://schemas.openxmlformats.org/spreadsheetml/2006/main" count="105" uniqueCount="52">
  <si>
    <t>Distribution</t>
  </si>
  <si>
    <t>SD</t>
  </si>
  <si>
    <t>base</t>
  </si>
  <si>
    <t>C</t>
  </si>
  <si>
    <t>Basic</t>
  </si>
  <si>
    <t>B</t>
  </si>
  <si>
    <t>A</t>
  </si>
  <si>
    <t>D</t>
  </si>
  <si>
    <t>-</t>
  </si>
  <si>
    <t>Tipo de matriz</t>
  </si>
  <si>
    <t>Mesa</t>
  </si>
  <si>
    <t>Media</t>
  </si>
  <si>
    <t>Suscripción</t>
  </si>
  <si>
    <t>Clasificación</t>
  </si>
  <si>
    <t>Escritura</t>
  </si>
  <si>
    <t>Cola de suscripción</t>
  </si>
  <si>
    <t>Matriz</t>
  </si>
  <si>
    <t>Cola de clasificación</t>
  </si>
  <si>
    <t>Cola de escritura</t>
  </si>
  <si>
    <t>Escrito (producto)</t>
  </si>
  <si>
    <t>Trabajo en progreso</t>
  </si>
  <si>
    <t>Promedios</t>
  </si>
  <si>
    <t>matriz</t>
  </si>
  <si>
    <t>generado</t>
  </si>
  <si>
    <t>Cola de distribución</t>
  </si>
  <si>
    <t>Distribución</t>
  </si>
  <si>
    <t>Primeros veinte</t>
  </si>
  <si>
    <t>Listos</t>
  </si>
  <si>
    <t>Tiempo de ciclo</t>
  </si>
  <si>
    <t>Suerte</t>
  </si>
  <si>
    <t>Clave de mesas de matriz</t>
  </si>
  <si>
    <t>Variación equivalente de material</t>
  </si>
  <si>
    <t>Var. Reducida en 30%</t>
  </si>
  <si>
    <t>Var. Reducucida en 70%</t>
  </si>
  <si>
    <t>Constante (3)</t>
  </si>
  <si>
    <t>Prom. Reducido en 10%</t>
  </si>
  <si>
    <t>Prom. Reducido en 20%</t>
  </si>
  <si>
    <t>Prom. Reducido en 30%</t>
  </si>
  <si>
    <t>Var. Reducida en 70%</t>
  </si>
  <si>
    <t>Cliente</t>
  </si>
  <si>
    <t>Tablas de resultados</t>
  </si>
  <si>
    <t>Las tablas se pueden alterar para probar distintas distribuciones - ¡guardar una copia de respaldo de las originales!</t>
  </si>
  <si>
    <t>Sala de correo</t>
  </si>
  <si>
    <t>Verificación PFR</t>
  </si>
  <si>
    <t>Analista</t>
  </si>
  <si>
    <t>Pago</t>
  </si>
  <si>
    <t>Promedio</t>
  </si>
  <si>
    <t>Sobre:</t>
  </si>
  <si>
    <t>Facturas/día</t>
  </si>
  <si>
    <t>Generado</t>
  </si>
  <si>
    <t>Dado Estándar</t>
  </si>
  <si>
    <t>Dado Estándar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</si>
</sst>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>
    <font>
      <sz val="10"/>
      <name val="Verdana"/>
    </font>
    <font>
      <sz val="10"/>
      <name val="Verdana"/>
    </font>
    <font>
      <b/>
      <sz val="9"/>
      <color indexed="81"/>
      <name val="Geneva"/>
    </font>
    <font>
      <sz val="18"/>
      <name val="Arial"/>
    </font>
    <font>
      <sz val="14"/>
      <name val="Arial"/>
    </font>
    <font>
      <sz val="10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1" fontId="0" fillId="0" borderId="0" xfId="0" applyNumberFormat="1"/>
    <xf numFmtId="0" fontId="0" fillId="2" borderId="0" xfId="0" applyFill="1" applyProtection="1">
      <protection locked="0"/>
    </xf>
    <xf numFmtId="1" fontId="0" fillId="2" borderId="0" xfId="0" applyNumberFormat="1" applyFill="1" applyProtection="1">
      <protection locked="0"/>
    </xf>
    <xf numFmtId="2" fontId="0" fillId="0" borderId="0" xfId="0" applyNumberFormat="1"/>
    <xf numFmtId="0" fontId="1" fillId="0" borderId="0" xfId="0" applyFont="1"/>
    <xf numFmtId="0" fontId="1" fillId="0" borderId="0" xfId="0" applyFont="1" applyFill="1" applyProtection="1"/>
    <xf numFmtId="0" fontId="0" fillId="0" borderId="0" xfId="0" applyFill="1"/>
    <xf numFmtId="0" fontId="0" fillId="0" borderId="0" xfId="0" applyFill="1" applyProtection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9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3" fillId="2" borderId="2" xfId="0" applyFont="1" applyFill="1" applyBorder="1" applyAlignment="1" applyProtection="1">
      <alignment horizontal="center" shrinkToFit="1"/>
      <protection locked="0"/>
    </xf>
    <xf numFmtId="0" fontId="3" fillId="2" borderId="3" xfId="0" applyFont="1" applyFill="1" applyBorder="1" applyAlignment="1" applyProtection="1">
      <alignment horizontal="center" shrinkToFit="1"/>
      <protection locked="0"/>
    </xf>
    <xf numFmtId="0" fontId="5" fillId="0" borderId="3" xfId="0" applyFont="1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546409444103998E-2"/>
          <c:y val="6.3432879160100999E-2"/>
          <c:w val="0.94845393377151299"/>
          <c:h val="0.81903041033189194"/>
        </c:manualLayout>
      </c:layout>
      <c:lineChart>
        <c:grouping val="standard"/>
        <c:varyColors val="0"/>
        <c:ser>
          <c:idx val="0"/>
          <c:order val="0"/>
          <c:tx>
            <c:strRef>
              <c:f>'Pretty Chart'!$E$32:$F$32</c:f>
              <c:strCache>
                <c:ptCount val="1"/>
                <c:pt idx="0">
                  <c:v>Sala de correo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Sheet1!$C$11:$C$226</c:f>
              <c:numCache>
                <c:formatCode>0</c:formatCode>
                <c:ptCount val="21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  <c:pt idx="6">
                  <c:v>10</c:v>
                </c:pt>
                <c:pt idx="7">
                  <c:v>7</c:v>
                </c:pt>
                <c:pt idx="8">
                  <c:v>12</c:v>
                </c:pt>
                <c:pt idx="9">
                  <c:v>10</c:v>
                </c:pt>
                <c:pt idx="10">
                  <c:v>8</c:v>
                </c:pt>
                <c:pt idx="11">
                  <c:v>7</c:v>
                </c:pt>
                <c:pt idx="12">
                  <c:v>11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11</c:v>
                </c:pt>
                <c:pt idx="17">
                  <c:v>16</c:v>
                </c:pt>
                <c:pt idx="18">
                  <c:v>18</c:v>
                </c:pt>
                <c:pt idx="19">
                  <c:v>22</c:v>
                </c:pt>
                <c:pt idx="20">
                  <c:v>21</c:v>
                </c:pt>
                <c:pt idx="21">
                  <c:v>24</c:v>
                </c:pt>
                <c:pt idx="22">
                  <c:v>27</c:v>
                </c:pt>
                <c:pt idx="23">
                  <c:v>25</c:v>
                </c:pt>
                <c:pt idx="24">
                  <c:v>24</c:v>
                </c:pt>
                <c:pt idx="25">
                  <c:v>23</c:v>
                </c:pt>
                <c:pt idx="26">
                  <c:v>22</c:v>
                </c:pt>
                <c:pt idx="27">
                  <c:v>23</c:v>
                </c:pt>
                <c:pt idx="28">
                  <c:v>26</c:v>
                </c:pt>
                <c:pt idx="29">
                  <c:v>30</c:v>
                </c:pt>
                <c:pt idx="30">
                  <c:v>31</c:v>
                </c:pt>
                <c:pt idx="31">
                  <c:v>29</c:v>
                </c:pt>
                <c:pt idx="32">
                  <c:v>30</c:v>
                </c:pt>
                <c:pt idx="33">
                  <c:v>32</c:v>
                </c:pt>
                <c:pt idx="34">
                  <c:v>30</c:v>
                </c:pt>
                <c:pt idx="35">
                  <c:v>30</c:v>
                </c:pt>
                <c:pt idx="36">
                  <c:v>27</c:v>
                </c:pt>
                <c:pt idx="37">
                  <c:v>23</c:v>
                </c:pt>
                <c:pt idx="38">
                  <c:v>20</c:v>
                </c:pt>
                <c:pt idx="39">
                  <c:v>22</c:v>
                </c:pt>
                <c:pt idx="40">
                  <c:v>18</c:v>
                </c:pt>
                <c:pt idx="41">
                  <c:v>21</c:v>
                </c:pt>
                <c:pt idx="42">
                  <c:v>26</c:v>
                </c:pt>
                <c:pt idx="43">
                  <c:v>29</c:v>
                </c:pt>
                <c:pt idx="44">
                  <c:v>26</c:v>
                </c:pt>
                <c:pt idx="45">
                  <c:v>24</c:v>
                </c:pt>
                <c:pt idx="46">
                  <c:v>26</c:v>
                </c:pt>
                <c:pt idx="47">
                  <c:v>25</c:v>
                </c:pt>
                <c:pt idx="48">
                  <c:v>23</c:v>
                </c:pt>
                <c:pt idx="49">
                  <c:v>24</c:v>
                </c:pt>
                <c:pt idx="50">
                  <c:v>27</c:v>
                </c:pt>
                <c:pt idx="51">
                  <c:v>30</c:v>
                </c:pt>
                <c:pt idx="52">
                  <c:v>34</c:v>
                </c:pt>
                <c:pt idx="53">
                  <c:v>31</c:v>
                </c:pt>
                <c:pt idx="54">
                  <c:v>29</c:v>
                </c:pt>
                <c:pt idx="55">
                  <c:v>29</c:v>
                </c:pt>
                <c:pt idx="56">
                  <c:v>28</c:v>
                </c:pt>
                <c:pt idx="57">
                  <c:v>29</c:v>
                </c:pt>
                <c:pt idx="58">
                  <c:v>25</c:v>
                </c:pt>
                <c:pt idx="59">
                  <c:v>26</c:v>
                </c:pt>
                <c:pt idx="60">
                  <c:v>26</c:v>
                </c:pt>
                <c:pt idx="61">
                  <c:v>23</c:v>
                </c:pt>
                <c:pt idx="62">
                  <c:v>22</c:v>
                </c:pt>
                <c:pt idx="63">
                  <c:v>20</c:v>
                </c:pt>
                <c:pt idx="64">
                  <c:v>18</c:v>
                </c:pt>
                <c:pt idx="65">
                  <c:v>15</c:v>
                </c:pt>
                <c:pt idx="66">
                  <c:v>19</c:v>
                </c:pt>
                <c:pt idx="67">
                  <c:v>22</c:v>
                </c:pt>
                <c:pt idx="68">
                  <c:v>22</c:v>
                </c:pt>
                <c:pt idx="69">
                  <c:v>23</c:v>
                </c:pt>
                <c:pt idx="70">
                  <c:v>24</c:v>
                </c:pt>
                <c:pt idx="71">
                  <c:v>24</c:v>
                </c:pt>
                <c:pt idx="72">
                  <c:v>21</c:v>
                </c:pt>
                <c:pt idx="73">
                  <c:v>21</c:v>
                </c:pt>
                <c:pt idx="74">
                  <c:v>19</c:v>
                </c:pt>
                <c:pt idx="75">
                  <c:v>17</c:v>
                </c:pt>
                <c:pt idx="76">
                  <c:v>18</c:v>
                </c:pt>
                <c:pt idx="77">
                  <c:v>14</c:v>
                </c:pt>
                <c:pt idx="78">
                  <c:v>10</c:v>
                </c:pt>
                <c:pt idx="79">
                  <c:v>13</c:v>
                </c:pt>
                <c:pt idx="80">
                  <c:v>10</c:v>
                </c:pt>
                <c:pt idx="81">
                  <c:v>15</c:v>
                </c:pt>
                <c:pt idx="82">
                  <c:v>11</c:v>
                </c:pt>
                <c:pt idx="83">
                  <c:v>14</c:v>
                </c:pt>
                <c:pt idx="84">
                  <c:v>13</c:v>
                </c:pt>
                <c:pt idx="85">
                  <c:v>11</c:v>
                </c:pt>
                <c:pt idx="86">
                  <c:v>8</c:v>
                </c:pt>
                <c:pt idx="87">
                  <c:v>11</c:v>
                </c:pt>
                <c:pt idx="88">
                  <c:v>11</c:v>
                </c:pt>
                <c:pt idx="89">
                  <c:v>8</c:v>
                </c:pt>
                <c:pt idx="90">
                  <c:v>8</c:v>
                </c:pt>
                <c:pt idx="91">
                  <c:v>9</c:v>
                </c:pt>
                <c:pt idx="92">
                  <c:v>10</c:v>
                </c:pt>
                <c:pt idx="93">
                  <c:v>10</c:v>
                </c:pt>
                <c:pt idx="94">
                  <c:v>9</c:v>
                </c:pt>
                <c:pt idx="95">
                  <c:v>6</c:v>
                </c:pt>
                <c:pt idx="96">
                  <c:v>5</c:v>
                </c:pt>
                <c:pt idx="97">
                  <c:v>9</c:v>
                </c:pt>
                <c:pt idx="98">
                  <c:v>11</c:v>
                </c:pt>
                <c:pt idx="99">
                  <c:v>12</c:v>
                </c:pt>
                <c:pt idx="100">
                  <c:v>13</c:v>
                </c:pt>
                <c:pt idx="101">
                  <c:v>11</c:v>
                </c:pt>
                <c:pt idx="102">
                  <c:v>12</c:v>
                </c:pt>
                <c:pt idx="103">
                  <c:v>14</c:v>
                </c:pt>
                <c:pt idx="104">
                  <c:v>17</c:v>
                </c:pt>
                <c:pt idx="105">
                  <c:v>17</c:v>
                </c:pt>
                <c:pt idx="106">
                  <c:v>17</c:v>
                </c:pt>
                <c:pt idx="107">
                  <c:v>19</c:v>
                </c:pt>
                <c:pt idx="108">
                  <c:v>19</c:v>
                </c:pt>
                <c:pt idx="109">
                  <c:v>18</c:v>
                </c:pt>
                <c:pt idx="110">
                  <c:v>15</c:v>
                </c:pt>
                <c:pt idx="111">
                  <c:v>16</c:v>
                </c:pt>
                <c:pt idx="112">
                  <c:v>14</c:v>
                </c:pt>
                <c:pt idx="113">
                  <c:v>11</c:v>
                </c:pt>
                <c:pt idx="114">
                  <c:v>9</c:v>
                </c:pt>
                <c:pt idx="115">
                  <c:v>10</c:v>
                </c:pt>
                <c:pt idx="116">
                  <c:v>8</c:v>
                </c:pt>
                <c:pt idx="117">
                  <c:v>11</c:v>
                </c:pt>
                <c:pt idx="118">
                  <c:v>11</c:v>
                </c:pt>
                <c:pt idx="119">
                  <c:v>9</c:v>
                </c:pt>
                <c:pt idx="120">
                  <c:v>9</c:v>
                </c:pt>
                <c:pt idx="121">
                  <c:v>7</c:v>
                </c:pt>
                <c:pt idx="122">
                  <c:v>6</c:v>
                </c:pt>
                <c:pt idx="123">
                  <c:v>5</c:v>
                </c:pt>
                <c:pt idx="124">
                  <c:v>6</c:v>
                </c:pt>
                <c:pt idx="125">
                  <c:v>4</c:v>
                </c:pt>
                <c:pt idx="126">
                  <c:v>4</c:v>
                </c:pt>
                <c:pt idx="127">
                  <c:v>3</c:v>
                </c:pt>
                <c:pt idx="128">
                  <c:v>6</c:v>
                </c:pt>
                <c:pt idx="129">
                  <c:v>9</c:v>
                </c:pt>
                <c:pt idx="130">
                  <c:v>6</c:v>
                </c:pt>
                <c:pt idx="131">
                  <c:v>5</c:v>
                </c:pt>
                <c:pt idx="132">
                  <c:v>8</c:v>
                </c:pt>
                <c:pt idx="133">
                  <c:v>3</c:v>
                </c:pt>
                <c:pt idx="134">
                  <c:v>7</c:v>
                </c:pt>
                <c:pt idx="135">
                  <c:v>5</c:v>
                </c:pt>
                <c:pt idx="136">
                  <c:v>7</c:v>
                </c:pt>
                <c:pt idx="137">
                  <c:v>8</c:v>
                </c:pt>
                <c:pt idx="138">
                  <c:v>6</c:v>
                </c:pt>
                <c:pt idx="139">
                  <c:v>5</c:v>
                </c:pt>
                <c:pt idx="140">
                  <c:v>6</c:v>
                </c:pt>
                <c:pt idx="141">
                  <c:v>3</c:v>
                </c:pt>
                <c:pt idx="142">
                  <c:v>1</c:v>
                </c:pt>
                <c:pt idx="143">
                  <c:v>6</c:v>
                </c:pt>
                <c:pt idx="144">
                  <c:v>6</c:v>
                </c:pt>
                <c:pt idx="145">
                  <c:v>9</c:v>
                </c:pt>
                <c:pt idx="146">
                  <c:v>9</c:v>
                </c:pt>
                <c:pt idx="147">
                  <c:v>9</c:v>
                </c:pt>
                <c:pt idx="148">
                  <c:v>9</c:v>
                </c:pt>
                <c:pt idx="149">
                  <c:v>14</c:v>
                </c:pt>
                <c:pt idx="150">
                  <c:v>16</c:v>
                </c:pt>
                <c:pt idx="151">
                  <c:v>18</c:v>
                </c:pt>
                <c:pt idx="152">
                  <c:v>18</c:v>
                </c:pt>
                <c:pt idx="153">
                  <c:v>20</c:v>
                </c:pt>
                <c:pt idx="154">
                  <c:v>19</c:v>
                </c:pt>
                <c:pt idx="155">
                  <c:v>20</c:v>
                </c:pt>
                <c:pt idx="156">
                  <c:v>19</c:v>
                </c:pt>
                <c:pt idx="157">
                  <c:v>15</c:v>
                </c:pt>
                <c:pt idx="158">
                  <c:v>19</c:v>
                </c:pt>
                <c:pt idx="159">
                  <c:v>22</c:v>
                </c:pt>
                <c:pt idx="160">
                  <c:v>17</c:v>
                </c:pt>
                <c:pt idx="161">
                  <c:v>20</c:v>
                </c:pt>
                <c:pt idx="162">
                  <c:v>23</c:v>
                </c:pt>
                <c:pt idx="163">
                  <c:v>22</c:v>
                </c:pt>
                <c:pt idx="164">
                  <c:v>21</c:v>
                </c:pt>
                <c:pt idx="165">
                  <c:v>22</c:v>
                </c:pt>
                <c:pt idx="166">
                  <c:v>20</c:v>
                </c:pt>
                <c:pt idx="167">
                  <c:v>19</c:v>
                </c:pt>
                <c:pt idx="168">
                  <c:v>22</c:v>
                </c:pt>
                <c:pt idx="169">
                  <c:v>18</c:v>
                </c:pt>
                <c:pt idx="170">
                  <c:v>17</c:v>
                </c:pt>
                <c:pt idx="171">
                  <c:v>16</c:v>
                </c:pt>
                <c:pt idx="172">
                  <c:v>11</c:v>
                </c:pt>
                <c:pt idx="173">
                  <c:v>14</c:v>
                </c:pt>
                <c:pt idx="174">
                  <c:v>13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7</c:v>
                </c:pt>
                <c:pt idx="179">
                  <c:v>10</c:v>
                </c:pt>
                <c:pt idx="180">
                  <c:v>10</c:v>
                </c:pt>
                <c:pt idx="181">
                  <c:v>8</c:v>
                </c:pt>
                <c:pt idx="182">
                  <c:v>9</c:v>
                </c:pt>
                <c:pt idx="183">
                  <c:v>6</c:v>
                </c:pt>
                <c:pt idx="184">
                  <c:v>3</c:v>
                </c:pt>
                <c:pt idx="185">
                  <c:v>5</c:v>
                </c:pt>
                <c:pt idx="186">
                  <c:v>7</c:v>
                </c:pt>
                <c:pt idx="187">
                  <c:v>8</c:v>
                </c:pt>
                <c:pt idx="188">
                  <c:v>7</c:v>
                </c:pt>
                <c:pt idx="189">
                  <c:v>4</c:v>
                </c:pt>
                <c:pt idx="190">
                  <c:v>6</c:v>
                </c:pt>
                <c:pt idx="191">
                  <c:v>3</c:v>
                </c:pt>
                <c:pt idx="192">
                  <c:v>8</c:v>
                </c:pt>
                <c:pt idx="193">
                  <c:v>8</c:v>
                </c:pt>
                <c:pt idx="194">
                  <c:v>11</c:v>
                </c:pt>
                <c:pt idx="195">
                  <c:v>11</c:v>
                </c:pt>
                <c:pt idx="196">
                  <c:v>15</c:v>
                </c:pt>
                <c:pt idx="197">
                  <c:v>12</c:v>
                </c:pt>
                <c:pt idx="198">
                  <c:v>14</c:v>
                </c:pt>
                <c:pt idx="199">
                  <c:v>14</c:v>
                </c:pt>
                <c:pt idx="200">
                  <c:v>18</c:v>
                </c:pt>
                <c:pt idx="201">
                  <c:v>16</c:v>
                </c:pt>
                <c:pt idx="202">
                  <c:v>11</c:v>
                </c:pt>
                <c:pt idx="203">
                  <c:v>10</c:v>
                </c:pt>
                <c:pt idx="204">
                  <c:v>10</c:v>
                </c:pt>
                <c:pt idx="205">
                  <c:v>15</c:v>
                </c:pt>
                <c:pt idx="206">
                  <c:v>16</c:v>
                </c:pt>
                <c:pt idx="207">
                  <c:v>12</c:v>
                </c:pt>
                <c:pt idx="208">
                  <c:v>9</c:v>
                </c:pt>
                <c:pt idx="209">
                  <c:v>7</c:v>
                </c:pt>
                <c:pt idx="210">
                  <c:v>10</c:v>
                </c:pt>
                <c:pt idx="211">
                  <c:v>12</c:v>
                </c:pt>
                <c:pt idx="212">
                  <c:v>12</c:v>
                </c:pt>
                <c:pt idx="213">
                  <c:v>11</c:v>
                </c:pt>
                <c:pt idx="214">
                  <c:v>16</c:v>
                </c:pt>
                <c:pt idx="215">
                  <c:v>20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'Pretty Chart'!$H$32:$I$32</c:f>
              <c:strCache>
                <c:ptCount val="1"/>
                <c:pt idx="0">
                  <c:v>Verificación PFR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Sheet1!$F$11:$F$226</c:f>
              <c:numCache>
                <c:formatCode>0</c:formatCode>
                <c:ptCount val="216"/>
                <c:pt idx="0" formatCode="General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6</c:v>
                </c:pt>
                <c:pt idx="8">
                  <c:v>1</c:v>
                </c:pt>
                <c:pt idx="9">
                  <c:v>6</c:v>
                </c:pt>
                <c:pt idx="10">
                  <c:v>7</c:v>
                </c:pt>
                <c:pt idx="11">
                  <c:v>11</c:v>
                </c:pt>
                <c:pt idx="12">
                  <c:v>9</c:v>
                </c:pt>
                <c:pt idx="13">
                  <c:v>11</c:v>
                </c:pt>
                <c:pt idx="14">
                  <c:v>8</c:v>
                </c:pt>
                <c:pt idx="15">
                  <c:v>9</c:v>
                </c:pt>
                <c:pt idx="16">
                  <c:v>9</c:v>
                </c:pt>
                <c:pt idx="17">
                  <c:v>8</c:v>
                </c:pt>
                <c:pt idx="18">
                  <c:v>7</c:v>
                </c:pt>
                <c:pt idx="19">
                  <c:v>5</c:v>
                </c:pt>
                <c:pt idx="20">
                  <c:v>6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8</c:v>
                </c:pt>
                <c:pt idx="26">
                  <c:v>7</c:v>
                </c:pt>
                <c:pt idx="27">
                  <c:v>3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4</c:v>
                </c:pt>
                <c:pt idx="32">
                  <c:v>4</c:v>
                </c:pt>
                <c:pt idx="33">
                  <c:v>3</c:v>
                </c:pt>
                <c:pt idx="34">
                  <c:v>6</c:v>
                </c:pt>
                <c:pt idx="35">
                  <c:v>4</c:v>
                </c:pt>
                <c:pt idx="36">
                  <c:v>6</c:v>
                </c:pt>
                <c:pt idx="37">
                  <c:v>8</c:v>
                </c:pt>
                <c:pt idx="38">
                  <c:v>10</c:v>
                </c:pt>
                <c:pt idx="39">
                  <c:v>11</c:v>
                </c:pt>
                <c:pt idx="40">
                  <c:v>11</c:v>
                </c:pt>
                <c:pt idx="41">
                  <c:v>10</c:v>
                </c:pt>
                <c:pt idx="42">
                  <c:v>10</c:v>
                </c:pt>
                <c:pt idx="43">
                  <c:v>9</c:v>
                </c:pt>
                <c:pt idx="44">
                  <c:v>9</c:v>
                </c:pt>
                <c:pt idx="45">
                  <c:v>10</c:v>
                </c:pt>
                <c:pt idx="46">
                  <c:v>10</c:v>
                </c:pt>
                <c:pt idx="47">
                  <c:v>15</c:v>
                </c:pt>
                <c:pt idx="48">
                  <c:v>12</c:v>
                </c:pt>
                <c:pt idx="49">
                  <c:v>15</c:v>
                </c:pt>
                <c:pt idx="50">
                  <c:v>11</c:v>
                </c:pt>
                <c:pt idx="51">
                  <c:v>10</c:v>
                </c:pt>
                <c:pt idx="52">
                  <c:v>10</c:v>
                </c:pt>
                <c:pt idx="53">
                  <c:v>12</c:v>
                </c:pt>
                <c:pt idx="54">
                  <c:v>13</c:v>
                </c:pt>
                <c:pt idx="55">
                  <c:v>12</c:v>
                </c:pt>
                <c:pt idx="56">
                  <c:v>15</c:v>
                </c:pt>
                <c:pt idx="57">
                  <c:v>14</c:v>
                </c:pt>
                <c:pt idx="58">
                  <c:v>15</c:v>
                </c:pt>
                <c:pt idx="59">
                  <c:v>14</c:v>
                </c:pt>
                <c:pt idx="60">
                  <c:v>13</c:v>
                </c:pt>
                <c:pt idx="61">
                  <c:v>12</c:v>
                </c:pt>
                <c:pt idx="62">
                  <c:v>15</c:v>
                </c:pt>
                <c:pt idx="63">
                  <c:v>17</c:v>
                </c:pt>
                <c:pt idx="64">
                  <c:v>22</c:v>
                </c:pt>
                <c:pt idx="65">
                  <c:v>26</c:v>
                </c:pt>
                <c:pt idx="66">
                  <c:v>21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19</c:v>
                </c:pt>
                <c:pt idx="73">
                  <c:v>16</c:v>
                </c:pt>
                <c:pt idx="74">
                  <c:v>16</c:v>
                </c:pt>
                <c:pt idx="75">
                  <c:v>19</c:v>
                </c:pt>
                <c:pt idx="76">
                  <c:v>18</c:v>
                </c:pt>
                <c:pt idx="77">
                  <c:v>23</c:v>
                </c:pt>
                <c:pt idx="78">
                  <c:v>26</c:v>
                </c:pt>
                <c:pt idx="79">
                  <c:v>27</c:v>
                </c:pt>
                <c:pt idx="80">
                  <c:v>25</c:v>
                </c:pt>
                <c:pt idx="81">
                  <c:v>23</c:v>
                </c:pt>
                <c:pt idx="82">
                  <c:v>22</c:v>
                </c:pt>
                <c:pt idx="83">
                  <c:v>19</c:v>
                </c:pt>
                <c:pt idx="84">
                  <c:v>20</c:v>
                </c:pt>
                <c:pt idx="85">
                  <c:v>18</c:v>
                </c:pt>
                <c:pt idx="86">
                  <c:v>20</c:v>
                </c:pt>
                <c:pt idx="87">
                  <c:v>17</c:v>
                </c:pt>
                <c:pt idx="88">
                  <c:v>21</c:v>
                </c:pt>
                <c:pt idx="89">
                  <c:v>22</c:v>
                </c:pt>
                <c:pt idx="90">
                  <c:v>22</c:v>
                </c:pt>
                <c:pt idx="91">
                  <c:v>25</c:v>
                </c:pt>
                <c:pt idx="92">
                  <c:v>26</c:v>
                </c:pt>
                <c:pt idx="93">
                  <c:v>30</c:v>
                </c:pt>
                <c:pt idx="94">
                  <c:v>32</c:v>
                </c:pt>
                <c:pt idx="95">
                  <c:v>34</c:v>
                </c:pt>
                <c:pt idx="96">
                  <c:v>36</c:v>
                </c:pt>
                <c:pt idx="97">
                  <c:v>32</c:v>
                </c:pt>
                <c:pt idx="98">
                  <c:v>34</c:v>
                </c:pt>
                <c:pt idx="99">
                  <c:v>35</c:v>
                </c:pt>
                <c:pt idx="100">
                  <c:v>37</c:v>
                </c:pt>
                <c:pt idx="101">
                  <c:v>37</c:v>
                </c:pt>
                <c:pt idx="102">
                  <c:v>40</c:v>
                </c:pt>
                <c:pt idx="103">
                  <c:v>41</c:v>
                </c:pt>
                <c:pt idx="104">
                  <c:v>42</c:v>
                </c:pt>
                <c:pt idx="105">
                  <c:v>43</c:v>
                </c:pt>
                <c:pt idx="106">
                  <c:v>43</c:v>
                </c:pt>
                <c:pt idx="107">
                  <c:v>40</c:v>
                </c:pt>
                <c:pt idx="108">
                  <c:v>37</c:v>
                </c:pt>
                <c:pt idx="109">
                  <c:v>39</c:v>
                </c:pt>
                <c:pt idx="110">
                  <c:v>41</c:v>
                </c:pt>
                <c:pt idx="111">
                  <c:v>44</c:v>
                </c:pt>
                <c:pt idx="112">
                  <c:v>42</c:v>
                </c:pt>
                <c:pt idx="113">
                  <c:v>43</c:v>
                </c:pt>
                <c:pt idx="114">
                  <c:v>42</c:v>
                </c:pt>
                <c:pt idx="115">
                  <c:v>44</c:v>
                </c:pt>
                <c:pt idx="116">
                  <c:v>48</c:v>
                </c:pt>
                <c:pt idx="117">
                  <c:v>48</c:v>
                </c:pt>
                <c:pt idx="118">
                  <c:v>48</c:v>
                </c:pt>
                <c:pt idx="119">
                  <c:v>48</c:v>
                </c:pt>
                <c:pt idx="120">
                  <c:v>47</c:v>
                </c:pt>
                <c:pt idx="121">
                  <c:v>50</c:v>
                </c:pt>
                <c:pt idx="122">
                  <c:v>48</c:v>
                </c:pt>
                <c:pt idx="123">
                  <c:v>49</c:v>
                </c:pt>
                <c:pt idx="124">
                  <c:v>46</c:v>
                </c:pt>
                <c:pt idx="125">
                  <c:v>51</c:v>
                </c:pt>
                <c:pt idx="126">
                  <c:v>52</c:v>
                </c:pt>
                <c:pt idx="127">
                  <c:v>55</c:v>
                </c:pt>
                <c:pt idx="128">
                  <c:v>55</c:v>
                </c:pt>
                <c:pt idx="129">
                  <c:v>55</c:v>
                </c:pt>
                <c:pt idx="130">
                  <c:v>56</c:v>
                </c:pt>
                <c:pt idx="131">
                  <c:v>55</c:v>
                </c:pt>
                <c:pt idx="132">
                  <c:v>53</c:v>
                </c:pt>
                <c:pt idx="133">
                  <c:v>54</c:v>
                </c:pt>
                <c:pt idx="134">
                  <c:v>51</c:v>
                </c:pt>
                <c:pt idx="135">
                  <c:v>50</c:v>
                </c:pt>
                <c:pt idx="136">
                  <c:v>46</c:v>
                </c:pt>
                <c:pt idx="137">
                  <c:v>43</c:v>
                </c:pt>
                <c:pt idx="138">
                  <c:v>44</c:v>
                </c:pt>
                <c:pt idx="139">
                  <c:v>47</c:v>
                </c:pt>
                <c:pt idx="140">
                  <c:v>47</c:v>
                </c:pt>
                <c:pt idx="141">
                  <c:v>48</c:v>
                </c:pt>
                <c:pt idx="142">
                  <c:v>49</c:v>
                </c:pt>
                <c:pt idx="143">
                  <c:v>46</c:v>
                </c:pt>
                <c:pt idx="144">
                  <c:v>48</c:v>
                </c:pt>
                <c:pt idx="145">
                  <c:v>50</c:v>
                </c:pt>
                <c:pt idx="146">
                  <c:v>52</c:v>
                </c:pt>
                <c:pt idx="147">
                  <c:v>54</c:v>
                </c:pt>
                <c:pt idx="148">
                  <c:v>55</c:v>
                </c:pt>
                <c:pt idx="149">
                  <c:v>50</c:v>
                </c:pt>
                <c:pt idx="150">
                  <c:v>47</c:v>
                </c:pt>
                <c:pt idx="151">
                  <c:v>46</c:v>
                </c:pt>
                <c:pt idx="152">
                  <c:v>50</c:v>
                </c:pt>
                <c:pt idx="153">
                  <c:v>49</c:v>
                </c:pt>
                <c:pt idx="154">
                  <c:v>48</c:v>
                </c:pt>
                <c:pt idx="155">
                  <c:v>45</c:v>
                </c:pt>
                <c:pt idx="156">
                  <c:v>45</c:v>
                </c:pt>
                <c:pt idx="157">
                  <c:v>44</c:v>
                </c:pt>
                <c:pt idx="158">
                  <c:v>40</c:v>
                </c:pt>
                <c:pt idx="159">
                  <c:v>41</c:v>
                </c:pt>
                <c:pt idx="160">
                  <c:v>42</c:v>
                </c:pt>
                <c:pt idx="161">
                  <c:v>39</c:v>
                </c:pt>
                <c:pt idx="162">
                  <c:v>38</c:v>
                </c:pt>
                <c:pt idx="163">
                  <c:v>36</c:v>
                </c:pt>
                <c:pt idx="164">
                  <c:v>36</c:v>
                </c:pt>
                <c:pt idx="165">
                  <c:v>39</c:v>
                </c:pt>
                <c:pt idx="166">
                  <c:v>42</c:v>
                </c:pt>
                <c:pt idx="167">
                  <c:v>43</c:v>
                </c:pt>
                <c:pt idx="168">
                  <c:v>40</c:v>
                </c:pt>
                <c:pt idx="169">
                  <c:v>42</c:v>
                </c:pt>
                <c:pt idx="170">
                  <c:v>41</c:v>
                </c:pt>
                <c:pt idx="171">
                  <c:v>42</c:v>
                </c:pt>
                <c:pt idx="172">
                  <c:v>45</c:v>
                </c:pt>
                <c:pt idx="173">
                  <c:v>47</c:v>
                </c:pt>
                <c:pt idx="174">
                  <c:v>50</c:v>
                </c:pt>
                <c:pt idx="175">
                  <c:v>53</c:v>
                </c:pt>
                <c:pt idx="176">
                  <c:v>49</c:v>
                </c:pt>
                <c:pt idx="177">
                  <c:v>48</c:v>
                </c:pt>
                <c:pt idx="178">
                  <c:v>46</c:v>
                </c:pt>
                <c:pt idx="179">
                  <c:v>44</c:v>
                </c:pt>
                <c:pt idx="180">
                  <c:v>45</c:v>
                </c:pt>
                <c:pt idx="181">
                  <c:v>44</c:v>
                </c:pt>
                <c:pt idx="182">
                  <c:v>43</c:v>
                </c:pt>
                <c:pt idx="183">
                  <c:v>42</c:v>
                </c:pt>
                <c:pt idx="184">
                  <c:v>45</c:v>
                </c:pt>
                <c:pt idx="185">
                  <c:v>44</c:v>
                </c:pt>
                <c:pt idx="186">
                  <c:v>47</c:v>
                </c:pt>
                <c:pt idx="187">
                  <c:v>45</c:v>
                </c:pt>
                <c:pt idx="188">
                  <c:v>43</c:v>
                </c:pt>
                <c:pt idx="189">
                  <c:v>45</c:v>
                </c:pt>
                <c:pt idx="190">
                  <c:v>46</c:v>
                </c:pt>
                <c:pt idx="191">
                  <c:v>47</c:v>
                </c:pt>
                <c:pt idx="192">
                  <c:v>44</c:v>
                </c:pt>
                <c:pt idx="193">
                  <c:v>40</c:v>
                </c:pt>
                <c:pt idx="194">
                  <c:v>40</c:v>
                </c:pt>
                <c:pt idx="195">
                  <c:v>39</c:v>
                </c:pt>
                <c:pt idx="196">
                  <c:v>39</c:v>
                </c:pt>
                <c:pt idx="197">
                  <c:v>40</c:v>
                </c:pt>
                <c:pt idx="198">
                  <c:v>40</c:v>
                </c:pt>
                <c:pt idx="199">
                  <c:v>39</c:v>
                </c:pt>
                <c:pt idx="200">
                  <c:v>35</c:v>
                </c:pt>
                <c:pt idx="201">
                  <c:v>35</c:v>
                </c:pt>
                <c:pt idx="202">
                  <c:v>39</c:v>
                </c:pt>
                <c:pt idx="203">
                  <c:v>38</c:v>
                </c:pt>
                <c:pt idx="204">
                  <c:v>38</c:v>
                </c:pt>
                <c:pt idx="205">
                  <c:v>33</c:v>
                </c:pt>
                <c:pt idx="206">
                  <c:v>33</c:v>
                </c:pt>
                <c:pt idx="207">
                  <c:v>34</c:v>
                </c:pt>
                <c:pt idx="208">
                  <c:v>38</c:v>
                </c:pt>
                <c:pt idx="209">
                  <c:v>39</c:v>
                </c:pt>
                <c:pt idx="210">
                  <c:v>40</c:v>
                </c:pt>
                <c:pt idx="211">
                  <c:v>41</c:v>
                </c:pt>
                <c:pt idx="212">
                  <c:v>36</c:v>
                </c:pt>
                <c:pt idx="213">
                  <c:v>37</c:v>
                </c:pt>
                <c:pt idx="214">
                  <c:v>34</c:v>
                </c:pt>
                <c:pt idx="215">
                  <c:v>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'Pretty Chart'!$K$32:$L$32</c:f>
              <c:strCache>
                <c:ptCount val="1"/>
                <c:pt idx="0">
                  <c:v>Analista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Sheet1!$I$11:$I$226</c:f>
              <c:numCache>
                <c:formatCode>0</c:formatCode>
                <c:ptCount val="216"/>
                <c:pt idx="0" formatCode="General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6</c:v>
                </c:pt>
                <c:pt idx="9">
                  <c:v>1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6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7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  <c:pt idx="25">
                  <c:v>1</c:v>
                </c:pt>
                <c:pt idx="26">
                  <c:v>6</c:v>
                </c:pt>
                <c:pt idx="27">
                  <c:v>7</c:v>
                </c:pt>
                <c:pt idx="28">
                  <c:v>4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3</c:v>
                </c:pt>
                <c:pt idx="34">
                  <c:v>3</c:v>
                </c:pt>
                <c:pt idx="35">
                  <c:v>5</c:v>
                </c:pt>
                <c:pt idx="36">
                  <c:v>7</c:v>
                </c:pt>
                <c:pt idx="37">
                  <c:v>6</c:v>
                </c:pt>
                <c:pt idx="38">
                  <c:v>4</c:v>
                </c:pt>
                <c:pt idx="39">
                  <c:v>3</c:v>
                </c:pt>
                <c:pt idx="40">
                  <c:v>5</c:v>
                </c:pt>
                <c:pt idx="41">
                  <c:v>5</c:v>
                </c:pt>
                <c:pt idx="42">
                  <c:v>3</c:v>
                </c:pt>
                <c:pt idx="43">
                  <c:v>4</c:v>
                </c:pt>
                <c:pt idx="44">
                  <c:v>4</c:v>
                </c:pt>
                <c:pt idx="45">
                  <c:v>3</c:v>
                </c:pt>
                <c:pt idx="46">
                  <c:v>1</c:v>
                </c:pt>
                <c:pt idx="47">
                  <c:v>1</c:v>
                </c:pt>
                <c:pt idx="48">
                  <c:v>6</c:v>
                </c:pt>
                <c:pt idx="49">
                  <c:v>4</c:v>
                </c:pt>
                <c:pt idx="50">
                  <c:v>5</c:v>
                </c:pt>
                <c:pt idx="51">
                  <c:v>5</c:v>
                </c:pt>
                <c:pt idx="52">
                  <c:v>4</c:v>
                </c:pt>
                <c:pt idx="53">
                  <c:v>3</c:v>
                </c:pt>
                <c:pt idx="54">
                  <c:v>2</c:v>
                </c:pt>
                <c:pt idx="55">
                  <c:v>2</c:v>
                </c:pt>
                <c:pt idx="56">
                  <c:v>3</c:v>
                </c:pt>
                <c:pt idx="57">
                  <c:v>2</c:v>
                </c:pt>
                <c:pt idx="58">
                  <c:v>4</c:v>
                </c:pt>
                <c:pt idx="59">
                  <c:v>3</c:v>
                </c:pt>
                <c:pt idx="60">
                  <c:v>3</c:v>
                </c:pt>
                <c:pt idx="61">
                  <c:v>5</c:v>
                </c:pt>
                <c:pt idx="62">
                  <c:v>3</c:v>
                </c:pt>
                <c:pt idx="63">
                  <c:v>3</c:v>
                </c:pt>
                <c:pt idx="64">
                  <c:v>1</c:v>
                </c:pt>
                <c:pt idx="65">
                  <c:v>1</c:v>
                </c:pt>
                <c:pt idx="66">
                  <c:v>6</c:v>
                </c:pt>
                <c:pt idx="67">
                  <c:v>3</c:v>
                </c:pt>
                <c:pt idx="68">
                  <c:v>3</c:v>
                </c:pt>
                <c:pt idx="69">
                  <c:v>2</c:v>
                </c:pt>
                <c:pt idx="70">
                  <c:v>5</c:v>
                </c:pt>
                <c:pt idx="71">
                  <c:v>5</c:v>
                </c:pt>
                <c:pt idx="72">
                  <c:v>6</c:v>
                </c:pt>
                <c:pt idx="73">
                  <c:v>8</c:v>
                </c:pt>
                <c:pt idx="74">
                  <c:v>6</c:v>
                </c:pt>
                <c:pt idx="75">
                  <c:v>1</c:v>
                </c:pt>
                <c:pt idx="76">
                  <c:v>6</c:v>
                </c:pt>
                <c:pt idx="77">
                  <c:v>1</c:v>
                </c:pt>
                <c:pt idx="78">
                  <c:v>3</c:v>
                </c:pt>
                <c:pt idx="79">
                  <c:v>4</c:v>
                </c:pt>
                <c:pt idx="80">
                  <c:v>6</c:v>
                </c:pt>
                <c:pt idx="81">
                  <c:v>3</c:v>
                </c:pt>
                <c:pt idx="82">
                  <c:v>7</c:v>
                </c:pt>
                <c:pt idx="83">
                  <c:v>9</c:v>
                </c:pt>
                <c:pt idx="84">
                  <c:v>10</c:v>
                </c:pt>
                <c:pt idx="85">
                  <c:v>10</c:v>
                </c:pt>
                <c:pt idx="86">
                  <c:v>8</c:v>
                </c:pt>
                <c:pt idx="87">
                  <c:v>12</c:v>
                </c:pt>
                <c:pt idx="88">
                  <c:v>11</c:v>
                </c:pt>
                <c:pt idx="89">
                  <c:v>10</c:v>
                </c:pt>
                <c:pt idx="90">
                  <c:v>6</c:v>
                </c:pt>
                <c:pt idx="91">
                  <c:v>5</c:v>
                </c:pt>
                <c:pt idx="92">
                  <c:v>4</c:v>
                </c:pt>
                <c:pt idx="93">
                  <c:v>1</c:v>
                </c:pt>
                <c:pt idx="94">
                  <c:v>2</c:v>
                </c:pt>
                <c:pt idx="95">
                  <c:v>2</c:v>
                </c:pt>
                <c:pt idx="96">
                  <c:v>5</c:v>
                </c:pt>
                <c:pt idx="97">
                  <c:v>7</c:v>
                </c:pt>
                <c:pt idx="98">
                  <c:v>5</c:v>
                </c:pt>
                <c:pt idx="99">
                  <c:v>5</c:v>
                </c:pt>
                <c:pt idx="100">
                  <c:v>2</c:v>
                </c:pt>
                <c:pt idx="101">
                  <c:v>6</c:v>
                </c:pt>
                <c:pt idx="102">
                  <c:v>1</c:v>
                </c:pt>
                <c:pt idx="103">
                  <c:v>3</c:v>
                </c:pt>
                <c:pt idx="104">
                  <c:v>3</c:v>
                </c:pt>
                <c:pt idx="105">
                  <c:v>6</c:v>
                </c:pt>
                <c:pt idx="106">
                  <c:v>7</c:v>
                </c:pt>
                <c:pt idx="107">
                  <c:v>7</c:v>
                </c:pt>
                <c:pt idx="108">
                  <c:v>10</c:v>
                </c:pt>
                <c:pt idx="109">
                  <c:v>6</c:v>
                </c:pt>
                <c:pt idx="110">
                  <c:v>5</c:v>
                </c:pt>
                <c:pt idx="111">
                  <c:v>4</c:v>
                </c:pt>
                <c:pt idx="112">
                  <c:v>5</c:v>
                </c:pt>
                <c:pt idx="113">
                  <c:v>5</c:v>
                </c:pt>
                <c:pt idx="114">
                  <c:v>4</c:v>
                </c:pt>
                <c:pt idx="115">
                  <c:v>1</c:v>
                </c:pt>
                <c:pt idx="116">
                  <c:v>1</c:v>
                </c:pt>
                <c:pt idx="117">
                  <c:v>3</c:v>
                </c:pt>
                <c:pt idx="118">
                  <c:v>2</c:v>
                </c:pt>
                <c:pt idx="119">
                  <c:v>5</c:v>
                </c:pt>
                <c:pt idx="120">
                  <c:v>3</c:v>
                </c:pt>
                <c:pt idx="121">
                  <c:v>3</c:v>
                </c:pt>
                <c:pt idx="122">
                  <c:v>4</c:v>
                </c:pt>
                <c:pt idx="123">
                  <c:v>7</c:v>
                </c:pt>
                <c:pt idx="124">
                  <c:v>7</c:v>
                </c:pt>
                <c:pt idx="125">
                  <c:v>7</c:v>
                </c:pt>
                <c:pt idx="126">
                  <c:v>7</c:v>
                </c:pt>
                <c:pt idx="127">
                  <c:v>6</c:v>
                </c:pt>
                <c:pt idx="128">
                  <c:v>6</c:v>
                </c:pt>
                <c:pt idx="129">
                  <c:v>5</c:v>
                </c:pt>
                <c:pt idx="130">
                  <c:v>6</c:v>
                </c:pt>
                <c:pt idx="131">
                  <c:v>9</c:v>
                </c:pt>
                <c:pt idx="132">
                  <c:v>10</c:v>
                </c:pt>
                <c:pt idx="133">
                  <c:v>9</c:v>
                </c:pt>
                <c:pt idx="134">
                  <c:v>12</c:v>
                </c:pt>
                <c:pt idx="135">
                  <c:v>13</c:v>
                </c:pt>
                <c:pt idx="136">
                  <c:v>18</c:v>
                </c:pt>
                <c:pt idx="137">
                  <c:v>20</c:v>
                </c:pt>
                <c:pt idx="138">
                  <c:v>18</c:v>
                </c:pt>
                <c:pt idx="139">
                  <c:v>15</c:v>
                </c:pt>
                <c:pt idx="140">
                  <c:v>16</c:v>
                </c:pt>
                <c:pt idx="141">
                  <c:v>19</c:v>
                </c:pt>
                <c:pt idx="142">
                  <c:v>16</c:v>
                </c:pt>
                <c:pt idx="143">
                  <c:v>18</c:v>
                </c:pt>
                <c:pt idx="144">
                  <c:v>19</c:v>
                </c:pt>
                <c:pt idx="145">
                  <c:v>15</c:v>
                </c:pt>
                <c:pt idx="146">
                  <c:v>13</c:v>
                </c:pt>
                <c:pt idx="147">
                  <c:v>13</c:v>
                </c:pt>
                <c:pt idx="148">
                  <c:v>14</c:v>
                </c:pt>
                <c:pt idx="149">
                  <c:v>17</c:v>
                </c:pt>
                <c:pt idx="150">
                  <c:v>18</c:v>
                </c:pt>
                <c:pt idx="151">
                  <c:v>17</c:v>
                </c:pt>
                <c:pt idx="152">
                  <c:v>17</c:v>
                </c:pt>
                <c:pt idx="153">
                  <c:v>18</c:v>
                </c:pt>
                <c:pt idx="154">
                  <c:v>23</c:v>
                </c:pt>
                <c:pt idx="155">
                  <c:v>25</c:v>
                </c:pt>
                <c:pt idx="156">
                  <c:v>24</c:v>
                </c:pt>
                <c:pt idx="157">
                  <c:v>27</c:v>
                </c:pt>
                <c:pt idx="158">
                  <c:v>30</c:v>
                </c:pt>
                <c:pt idx="159">
                  <c:v>29</c:v>
                </c:pt>
                <c:pt idx="160">
                  <c:v>28</c:v>
                </c:pt>
                <c:pt idx="161">
                  <c:v>30</c:v>
                </c:pt>
                <c:pt idx="162">
                  <c:v>30</c:v>
                </c:pt>
                <c:pt idx="163">
                  <c:v>28</c:v>
                </c:pt>
                <c:pt idx="164">
                  <c:v>27</c:v>
                </c:pt>
                <c:pt idx="165">
                  <c:v>27</c:v>
                </c:pt>
                <c:pt idx="166">
                  <c:v>27</c:v>
                </c:pt>
                <c:pt idx="167">
                  <c:v>24</c:v>
                </c:pt>
                <c:pt idx="168">
                  <c:v>22</c:v>
                </c:pt>
                <c:pt idx="169">
                  <c:v>21</c:v>
                </c:pt>
                <c:pt idx="170">
                  <c:v>18</c:v>
                </c:pt>
                <c:pt idx="171">
                  <c:v>18</c:v>
                </c:pt>
                <c:pt idx="172">
                  <c:v>15</c:v>
                </c:pt>
                <c:pt idx="173">
                  <c:v>14</c:v>
                </c:pt>
                <c:pt idx="174">
                  <c:v>15</c:v>
                </c:pt>
                <c:pt idx="175">
                  <c:v>15</c:v>
                </c:pt>
                <c:pt idx="176">
                  <c:v>19</c:v>
                </c:pt>
                <c:pt idx="177">
                  <c:v>18</c:v>
                </c:pt>
                <c:pt idx="178">
                  <c:v>22</c:v>
                </c:pt>
                <c:pt idx="179">
                  <c:v>25</c:v>
                </c:pt>
                <c:pt idx="180">
                  <c:v>24</c:v>
                </c:pt>
                <c:pt idx="181">
                  <c:v>26</c:v>
                </c:pt>
                <c:pt idx="182">
                  <c:v>27</c:v>
                </c:pt>
                <c:pt idx="183">
                  <c:v>30</c:v>
                </c:pt>
                <c:pt idx="184">
                  <c:v>29</c:v>
                </c:pt>
                <c:pt idx="185">
                  <c:v>30</c:v>
                </c:pt>
                <c:pt idx="186">
                  <c:v>27</c:v>
                </c:pt>
                <c:pt idx="187">
                  <c:v>28</c:v>
                </c:pt>
                <c:pt idx="188">
                  <c:v>31</c:v>
                </c:pt>
                <c:pt idx="189">
                  <c:v>31</c:v>
                </c:pt>
                <c:pt idx="190">
                  <c:v>31</c:v>
                </c:pt>
                <c:pt idx="191">
                  <c:v>32</c:v>
                </c:pt>
                <c:pt idx="192">
                  <c:v>32</c:v>
                </c:pt>
                <c:pt idx="193">
                  <c:v>35</c:v>
                </c:pt>
                <c:pt idx="194">
                  <c:v>31</c:v>
                </c:pt>
                <c:pt idx="195">
                  <c:v>31</c:v>
                </c:pt>
                <c:pt idx="196">
                  <c:v>32</c:v>
                </c:pt>
                <c:pt idx="197">
                  <c:v>31</c:v>
                </c:pt>
                <c:pt idx="198">
                  <c:v>29</c:v>
                </c:pt>
                <c:pt idx="199">
                  <c:v>31</c:v>
                </c:pt>
                <c:pt idx="200">
                  <c:v>33</c:v>
                </c:pt>
                <c:pt idx="201">
                  <c:v>37</c:v>
                </c:pt>
                <c:pt idx="202">
                  <c:v>37</c:v>
                </c:pt>
                <c:pt idx="203">
                  <c:v>39</c:v>
                </c:pt>
                <c:pt idx="204">
                  <c:v>38</c:v>
                </c:pt>
                <c:pt idx="205">
                  <c:v>38</c:v>
                </c:pt>
                <c:pt idx="206">
                  <c:v>35</c:v>
                </c:pt>
                <c:pt idx="207">
                  <c:v>36</c:v>
                </c:pt>
                <c:pt idx="208">
                  <c:v>34</c:v>
                </c:pt>
                <c:pt idx="209">
                  <c:v>32</c:v>
                </c:pt>
                <c:pt idx="210">
                  <c:v>29</c:v>
                </c:pt>
                <c:pt idx="211">
                  <c:v>27</c:v>
                </c:pt>
                <c:pt idx="212">
                  <c:v>29</c:v>
                </c:pt>
                <c:pt idx="213">
                  <c:v>29</c:v>
                </c:pt>
                <c:pt idx="214">
                  <c:v>31</c:v>
                </c:pt>
                <c:pt idx="215">
                  <c:v>31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'Pretty Chart'!$N$32:$O$32</c:f>
              <c:strCache>
                <c:ptCount val="1"/>
                <c:pt idx="0">
                  <c:v>Pago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Sheet1!$L$11:$L$226</c:f>
              <c:numCache>
                <c:formatCode>0</c:formatCode>
                <c:ptCount val="216"/>
                <c:pt idx="0" formatCode="General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12</c:v>
                </c:pt>
                <c:pt idx="10">
                  <c:v>12</c:v>
                </c:pt>
                <c:pt idx="11">
                  <c:v>13</c:v>
                </c:pt>
                <c:pt idx="12">
                  <c:v>11</c:v>
                </c:pt>
                <c:pt idx="13">
                  <c:v>10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6</c:v>
                </c:pt>
                <c:pt idx="22">
                  <c:v>7</c:v>
                </c:pt>
                <c:pt idx="23">
                  <c:v>6</c:v>
                </c:pt>
                <c:pt idx="24">
                  <c:v>4</c:v>
                </c:pt>
                <c:pt idx="25">
                  <c:v>3</c:v>
                </c:pt>
                <c:pt idx="26">
                  <c:v>1</c:v>
                </c:pt>
                <c:pt idx="27">
                  <c:v>5</c:v>
                </c:pt>
                <c:pt idx="28">
                  <c:v>10</c:v>
                </c:pt>
                <c:pt idx="29">
                  <c:v>8</c:v>
                </c:pt>
                <c:pt idx="30">
                  <c:v>7</c:v>
                </c:pt>
                <c:pt idx="31">
                  <c:v>4</c:v>
                </c:pt>
                <c:pt idx="32">
                  <c:v>3</c:v>
                </c:pt>
                <c:pt idx="33">
                  <c:v>1</c:v>
                </c:pt>
                <c:pt idx="34">
                  <c:v>3</c:v>
                </c:pt>
                <c:pt idx="35">
                  <c:v>2</c:v>
                </c:pt>
                <c:pt idx="36">
                  <c:v>2</c:v>
                </c:pt>
                <c:pt idx="37">
                  <c:v>4</c:v>
                </c:pt>
                <c:pt idx="38">
                  <c:v>7</c:v>
                </c:pt>
                <c:pt idx="39">
                  <c:v>5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2</c:v>
                </c:pt>
                <c:pt idx="44">
                  <c:v>5</c:v>
                </c:pt>
                <c:pt idx="45">
                  <c:v>5</c:v>
                </c:pt>
                <c:pt idx="46">
                  <c:v>3</c:v>
                </c:pt>
                <c:pt idx="47">
                  <c:v>1</c:v>
                </c:pt>
                <c:pt idx="48">
                  <c:v>1</c:v>
                </c:pt>
                <c:pt idx="49">
                  <c:v>4</c:v>
                </c:pt>
                <c:pt idx="50">
                  <c:v>7</c:v>
                </c:pt>
                <c:pt idx="51">
                  <c:v>9</c:v>
                </c:pt>
                <c:pt idx="52">
                  <c:v>7</c:v>
                </c:pt>
                <c:pt idx="53">
                  <c:v>5</c:v>
                </c:pt>
                <c:pt idx="54">
                  <c:v>4</c:v>
                </c:pt>
                <c:pt idx="55">
                  <c:v>3</c:v>
                </c:pt>
                <c:pt idx="56">
                  <c:v>2</c:v>
                </c:pt>
                <c:pt idx="57">
                  <c:v>3</c:v>
                </c:pt>
                <c:pt idx="58">
                  <c:v>4</c:v>
                </c:pt>
                <c:pt idx="59">
                  <c:v>6</c:v>
                </c:pt>
                <c:pt idx="60">
                  <c:v>5</c:v>
                </c:pt>
                <c:pt idx="61">
                  <c:v>7</c:v>
                </c:pt>
                <c:pt idx="62">
                  <c:v>8</c:v>
                </c:pt>
                <c:pt idx="63">
                  <c:v>5</c:v>
                </c:pt>
                <c:pt idx="64">
                  <c:v>5</c:v>
                </c:pt>
                <c:pt idx="65">
                  <c:v>2</c:v>
                </c:pt>
                <c:pt idx="66">
                  <c:v>1</c:v>
                </c:pt>
                <c:pt idx="67">
                  <c:v>6</c:v>
                </c:pt>
                <c:pt idx="68">
                  <c:v>7</c:v>
                </c:pt>
                <c:pt idx="69">
                  <c:v>4</c:v>
                </c:pt>
                <c:pt idx="70">
                  <c:v>4</c:v>
                </c:pt>
                <c:pt idx="71">
                  <c:v>6</c:v>
                </c:pt>
                <c:pt idx="72">
                  <c:v>8</c:v>
                </c:pt>
                <c:pt idx="73">
                  <c:v>6</c:v>
                </c:pt>
                <c:pt idx="74">
                  <c:v>6</c:v>
                </c:pt>
                <c:pt idx="75">
                  <c:v>8</c:v>
                </c:pt>
                <c:pt idx="76">
                  <c:v>5</c:v>
                </c:pt>
                <c:pt idx="77">
                  <c:v>10</c:v>
                </c:pt>
                <c:pt idx="78">
                  <c:v>6</c:v>
                </c:pt>
                <c:pt idx="79">
                  <c:v>4</c:v>
                </c:pt>
                <c:pt idx="80">
                  <c:v>4</c:v>
                </c:pt>
                <c:pt idx="81">
                  <c:v>7</c:v>
                </c:pt>
                <c:pt idx="82">
                  <c:v>4</c:v>
                </c:pt>
                <c:pt idx="83">
                  <c:v>5</c:v>
                </c:pt>
                <c:pt idx="84">
                  <c:v>4</c:v>
                </c:pt>
                <c:pt idx="85">
                  <c:v>5</c:v>
                </c:pt>
                <c:pt idx="86">
                  <c:v>5</c:v>
                </c:pt>
                <c:pt idx="87">
                  <c:v>1</c:v>
                </c:pt>
                <c:pt idx="88">
                  <c:v>3</c:v>
                </c:pt>
                <c:pt idx="89">
                  <c:v>6</c:v>
                </c:pt>
                <c:pt idx="90">
                  <c:v>8</c:v>
                </c:pt>
                <c:pt idx="91">
                  <c:v>10</c:v>
                </c:pt>
                <c:pt idx="92">
                  <c:v>8</c:v>
                </c:pt>
                <c:pt idx="93">
                  <c:v>8</c:v>
                </c:pt>
                <c:pt idx="94">
                  <c:v>6</c:v>
                </c:pt>
                <c:pt idx="95">
                  <c:v>7</c:v>
                </c:pt>
                <c:pt idx="96">
                  <c:v>3</c:v>
                </c:pt>
                <c:pt idx="97">
                  <c:v>3</c:v>
                </c:pt>
                <c:pt idx="98">
                  <c:v>4</c:v>
                </c:pt>
                <c:pt idx="99">
                  <c:v>4</c:v>
                </c:pt>
                <c:pt idx="100">
                  <c:v>6</c:v>
                </c:pt>
                <c:pt idx="101">
                  <c:v>4</c:v>
                </c:pt>
                <c:pt idx="102">
                  <c:v>7</c:v>
                </c:pt>
                <c:pt idx="103">
                  <c:v>3</c:v>
                </c:pt>
                <c:pt idx="104">
                  <c:v>1</c:v>
                </c:pt>
                <c:pt idx="105">
                  <c:v>2</c:v>
                </c:pt>
                <c:pt idx="106">
                  <c:v>3</c:v>
                </c:pt>
                <c:pt idx="107">
                  <c:v>4</c:v>
                </c:pt>
                <c:pt idx="108">
                  <c:v>3</c:v>
                </c:pt>
                <c:pt idx="109">
                  <c:v>7</c:v>
                </c:pt>
                <c:pt idx="110">
                  <c:v>8</c:v>
                </c:pt>
                <c:pt idx="111">
                  <c:v>8</c:v>
                </c:pt>
                <c:pt idx="112">
                  <c:v>10</c:v>
                </c:pt>
                <c:pt idx="113">
                  <c:v>12</c:v>
                </c:pt>
                <c:pt idx="114">
                  <c:v>14</c:v>
                </c:pt>
                <c:pt idx="115">
                  <c:v>16</c:v>
                </c:pt>
                <c:pt idx="116">
                  <c:v>12</c:v>
                </c:pt>
                <c:pt idx="117">
                  <c:v>7</c:v>
                </c:pt>
                <c:pt idx="118">
                  <c:v>4</c:v>
                </c:pt>
                <c:pt idx="119">
                  <c:v>5</c:v>
                </c:pt>
                <c:pt idx="120">
                  <c:v>6</c:v>
                </c:pt>
                <c:pt idx="121">
                  <c:v>4</c:v>
                </c:pt>
                <c:pt idx="122">
                  <c:v>3</c:v>
                </c:pt>
                <c:pt idx="123">
                  <c:v>4</c:v>
                </c:pt>
                <c:pt idx="124">
                  <c:v>4</c:v>
                </c:pt>
                <c:pt idx="125">
                  <c:v>3</c:v>
                </c:pt>
                <c:pt idx="126">
                  <c:v>3</c:v>
                </c:pt>
                <c:pt idx="127">
                  <c:v>4</c:v>
                </c:pt>
                <c:pt idx="128">
                  <c:v>3</c:v>
                </c:pt>
                <c:pt idx="129">
                  <c:v>3</c:v>
                </c:pt>
                <c:pt idx="130">
                  <c:v>2</c:v>
                </c:pt>
                <c:pt idx="131">
                  <c:v>3</c:v>
                </c:pt>
                <c:pt idx="132">
                  <c:v>3</c:v>
                </c:pt>
                <c:pt idx="133">
                  <c:v>6</c:v>
                </c:pt>
                <c:pt idx="134">
                  <c:v>6</c:v>
                </c:pt>
                <c:pt idx="135">
                  <c:v>5</c:v>
                </c:pt>
                <c:pt idx="136">
                  <c:v>1</c:v>
                </c:pt>
                <c:pt idx="137">
                  <c:v>2</c:v>
                </c:pt>
                <c:pt idx="138">
                  <c:v>6</c:v>
                </c:pt>
                <c:pt idx="139">
                  <c:v>7</c:v>
                </c:pt>
                <c:pt idx="140">
                  <c:v>6</c:v>
                </c:pt>
                <c:pt idx="141">
                  <c:v>5</c:v>
                </c:pt>
                <c:pt idx="142">
                  <c:v>9</c:v>
                </c:pt>
                <c:pt idx="143">
                  <c:v>8</c:v>
                </c:pt>
                <c:pt idx="144">
                  <c:v>4</c:v>
                </c:pt>
                <c:pt idx="145">
                  <c:v>7</c:v>
                </c:pt>
                <c:pt idx="146">
                  <c:v>6</c:v>
                </c:pt>
                <c:pt idx="147">
                  <c:v>6</c:v>
                </c:pt>
                <c:pt idx="148">
                  <c:v>7</c:v>
                </c:pt>
                <c:pt idx="149">
                  <c:v>7</c:v>
                </c:pt>
                <c:pt idx="150">
                  <c:v>9</c:v>
                </c:pt>
                <c:pt idx="151">
                  <c:v>13</c:v>
                </c:pt>
                <c:pt idx="152">
                  <c:v>10</c:v>
                </c:pt>
                <c:pt idx="153">
                  <c:v>8</c:v>
                </c:pt>
                <c:pt idx="154">
                  <c:v>4</c:v>
                </c:pt>
                <c:pt idx="155">
                  <c:v>3</c:v>
                </c:pt>
                <c:pt idx="156">
                  <c:v>6</c:v>
                </c:pt>
                <c:pt idx="157">
                  <c:v>4</c:v>
                </c:pt>
                <c:pt idx="158">
                  <c:v>5</c:v>
                </c:pt>
                <c:pt idx="159">
                  <c:v>3</c:v>
                </c:pt>
                <c:pt idx="160">
                  <c:v>6</c:v>
                </c:pt>
                <c:pt idx="161">
                  <c:v>5</c:v>
                </c:pt>
                <c:pt idx="162">
                  <c:v>5</c:v>
                </c:pt>
                <c:pt idx="163">
                  <c:v>6</c:v>
                </c:pt>
                <c:pt idx="164">
                  <c:v>4</c:v>
                </c:pt>
                <c:pt idx="165">
                  <c:v>3</c:v>
                </c:pt>
                <c:pt idx="166">
                  <c:v>2</c:v>
                </c:pt>
                <c:pt idx="167">
                  <c:v>5</c:v>
                </c:pt>
                <c:pt idx="168">
                  <c:v>9</c:v>
                </c:pt>
                <c:pt idx="169">
                  <c:v>8</c:v>
                </c:pt>
                <c:pt idx="170">
                  <c:v>9</c:v>
                </c:pt>
                <c:pt idx="171">
                  <c:v>9</c:v>
                </c:pt>
                <c:pt idx="172">
                  <c:v>14</c:v>
                </c:pt>
                <c:pt idx="173">
                  <c:v>12</c:v>
                </c:pt>
                <c:pt idx="174">
                  <c:v>12</c:v>
                </c:pt>
                <c:pt idx="175">
                  <c:v>9</c:v>
                </c:pt>
                <c:pt idx="176">
                  <c:v>10</c:v>
                </c:pt>
                <c:pt idx="177">
                  <c:v>8</c:v>
                </c:pt>
                <c:pt idx="178">
                  <c:v>6</c:v>
                </c:pt>
                <c:pt idx="179">
                  <c:v>6</c:v>
                </c:pt>
                <c:pt idx="180">
                  <c:v>4</c:v>
                </c:pt>
                <c:pt idx="181">
                  <c:v>3</c:v>
                </c:pt>
                <c:pt idx="182">
                  <c:v>4</c:v>
                </c:pt>
                <c:pt idx="183">
                  <c:v>5</c:v>
                </c:pt>
                <c:pt idx="184">
                  <c:v>2</c:v>
                </c:pt>
                <c:pt idx="185">
                  <c:v>3</c:v>
                </c:pt>
                <c:pt idx="186">
                  <c:v>4</c:v>
                </c:pt>
                <c:pt idx="187">
                  <c:v>2</c:v>
                </c:pt>
                <c:pt idx="188">
                  <c:v>1</c:v>
                </c:pt>
                <c:pt idx="189">
                  <c:v>4</c:v>
                </c:pt>
                <c:pt idx="190">
                  <c:v>3</c:v>
                </c:pt>
                <c:pt idx="191">
                  <c:v>4</c:v>
                </c:pt>
                <c:pt idx="192">
                  <c:v>5</c:v>
                </c:pt>
                <c:pt idx="193">
                  <c:v>2</c:v>
                </c:pt>
                <c:pt idx="194">
                  <c:v>6</c:v>
                </c:pt>
                <c:pt idx="195">
                  <c:v>9</c:v>
                </c:pt>
                <c:pt idx="196">
                  <c:v>4</c:v>
                </c:pt>
                <c:pt idx="197">
                  <c:v>6</c:v>
                </c:pt>
                <c:pt idx="198">
                  <c:v>5</c:v>
                </c:pt>
                <c:pt idx="199">
                  <c:v>1</c:v>
                </c:pt>
                <c:pt idx="200">
                  <c:v>3</c:v>
                </c:pt>
                <c:pt idx="201">
                  <c:v>1</c:v>
                </c:pt>
                <c:pt idx="202">
                  <c:v>2</c:v>
                </c:pt>
                <c:pt idx="203">
                  <c:v>3</c:v>
                </c:pt>
                <c:pt idx="204">
                  <c:v>6</c:v>
                </c:pt>
                <c:pt idx="205">
                  <c:v>7</c:v>
                </c:pt>
                <c:pt idx="206">
                  <c:v>6</c:v>
                </c:pt>
                <c:pt idx="207">
                  <c:v>4</c:v>
                </c:pt>
                <c:pt idx="208">
                  <c:v>7</c:v>
                </c:pt>
                <c:pt idx="209">
                  <c:v>8</c:v>
                </c:pt>
                <c:pt idx="210">
                  <c:v>12</c:v>
                </c:pt>
                <c:pt idx="211">
                  <c:v>11</c:v>
                </c:pt>
                <c:pt idx="212">
                  <c:v>12</c:v>
                </c:pt>
                <c:pt idx="213">
                  <c:v>13</c:v>
                </c:pt>
                <c:pt idx="214">
                  <c:v>14</c:v>
                </c:pt>
                <c:pt idx="215">
                  <c:v>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926016"/>
        <c:axId val="167928192"/>
      </c:lineChart>
      <c:catAx>
        <c:axId val="167926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Día</a:t>
                </a:r>
              </a:p>
            </c:rich>
          </c:tx>
          <c:layout>
            <c:manualLayout>
              <c:xMode val="edge"/>
              <c:yMode val="edge"/>
              <c:x val="0.51025444804404096"/>
              <c:y val="0.933521859207897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928192"/>
        <c:crosses val="autoZero"/>
        <c:auto val="1"/>
        <c:lblAlgn val="ctr"/>
        <c:lblOffset val="100"/>
        <c:tickLblSkip val="20"/>
        <c:tickMarkSkip val="5"/>
        <c:noMultiLvlLbl val="0"/>
      </c:catAx>
      <c:valAx>
        <c:axId val="167928192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Inventario en la estación</a:t>
                </a:r>
              </a:p>
            </c:rich>
          </c:tx>
          <c:layout>
            <c:manualLayout>
              <c:xMode val="edge"/>
              <c:yMode val="edge"/>
              <c:x val="3.7030750725044098E-4"/>
              <c:y val="0.2838817722411560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926016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963456301795399"/>
          <c:y val="0.11753746033611499"/>
          <c:w val="0.146204384948601"/>
          <c:h val="0.2070896991420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Total trabajo en progreso</a:t>
            </a:r>
          </a:p>
        </c:rich>
      </c:tx>
      <c:layout>
        <c:manualLayout>
          <c:xMode val="edge"/>
          <c:yMode val="edge"/>
          <c:x val="0.14597992301482399"/>
          <c:y val="0.1462775504590310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49479940564597E-2"/>
          <c:y val="0.22270742358078599"/>
          <c:w val="0.668647845468053"/>
          <c:h val="0.3537117903930129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Sheet1!$O$11:$O$226</c:f>
              <c:numCache>
                <c:formatCode>0</c:formatCode>
                <c:ptCount val="216"/>
                <c:pt idx="0">
                  <c:v>12</c:v>
                </c:pt>
                <c:pt idx="1">
                  <c:v>13</c:v>
                </c:pt>
                <c:pt idx="2">
                  <c:v>13</c:v>
                </c:pt>
                <c:pt idx="3">
                  <c:v>15</c:v>
                </c:pt>
                <c:pt idx="4">
                  <c:v>16</c:v>
                </c:pt>
                <c:pt idx="5">
                  <c:v>20</c:v>
                </c:pt>
                <c:pt idx="6">
                  <c:v>25</c:v>
                </c:pt>
                <c:pt idx="7">
                  <c:v>23</c:v>
                </c:pt>
                <c:pt idx="8">
                  <c:v>27</c:v>
                </c:pt>
                <c:pt idx="9">
                  <c:v>29</c:v>
                </c:pt>
                <c:pt idx="10">
                  <c:v>32</c:v>
                </c:pt>
                <c:pt idx="11">
                  <c:v>34</c:v>
                </c:pt>
                <c:pt idx="12">
                  <c:v>34</c:v>
                </c:pt>
                <c:pt idx="13">
                  <c:v>31</c:v>
                </c:pt>
                <c:pt idx="14">
                  <c:v>28</c:v>
                </c:pt>
                <c:pt idx="15">
                  <c:v>27</c:v>
                </c:pt>
                <c:pt idx="16">
                  <c:v>28</c:v>
                </c:pt>
                <c:pt idx="17">
                  <c:v>31</c:v>
                </c:pt>
                <c:pt idx="18">
                  <c:v>33</c:v>
                </c:pt>
                <c:pt idx="19">
                  <c:v>36</c:v>
                </c:pt>
                <c:pt idx="20">
                  <c:v>35</c:v>
                </c:pt>
                <c:pt idx="21">
                  <c:v>38</c:v>
                </c:pt>
                <c:pt idx="22">
                  <c:v>41</c:v>
                </c:pt>
                <c:pt idx="23">
                  <c:v>36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38</c:v>
                </c:pt>
                <c:pt idx="28">
                  <c:v>41</c:v>
                </c:pt>
                <c:pt idx="29">
                  <c:v>40</c:v>
                </c:pt>
                <c:pt idx="30">
                  <c:v>40</c:v>
                </c:pt>
                <c:pt idx="31">
                  <c:v>38</c:v>
                </c:pt>
                <c:pt idx="32">
                  <c:v>38</c:v>
                </c:pt>
                <c:pt idx="33">
                  <c:v>39</c:v>
                </c:pt>
                <c:pt idx="34">
                  <c:v>42</c:v>
                </c:pt>
                <c:pt idx="35">
                  <c:v>41</c:v>
                </c:pt>
                <c:pt idx="36">
                  <c:v>42</c:v>
                </c:pt>
                <c:pt idx="37">
                  <c:v>41</c:v>
                </c:pt>
                <c:pt idx="38">
                  <c:v>41</c:v>
                </c:pt>
                <c:pt idx="39">
                  <c:v>41</c:v>
                </c:pt>
                <c:pt idx="40">
                  <c:v>37</c:v>
                </c:pt>
                <c:pt idx="41">
                  <c:v>39</c:v>
                </c:pt>
                <c:pt idx="42">
                  <c:v>42</c:v>
                </c:pt>
                <c:pt idx="43">
                  <c:v>44</c:v>
                </c:pt>
                <c:pt idx="44">
                  <c:v>44</c:v>
                </c:pt>
                <c:pt idx="45">
                  <c:v>42</c:v>
                </c:pt>
                <c:pt idx="46">
                  <c:v>40</c:v>
                </c:pt>
                <c:pt idx="47">
                  <c:v>42</c:v>
                </c:pt>
                <c:pt idx="48">
                  <c:v>42</c:v>
                </c:pt>
                <c:pt idx="49">
                  <c:v>47</c:v>
                </c:pt>
                <c:pt idx="50">
                  <c:v>50</c:v>
                </c:pt>
                <c:pt idx="51">
                  <c:v>54</c:v>
                </c:pt>
                <c:pt idx="52">
                  <c:v>55</c:v>
                </c:pt>
                <c:pt idx="53">
                  <c:v>51</c:v>
                </c:pt>
                <c:pt idx="54">
                  <c:v>48</c:v>
                </c:pt>
                <c:pt idx="55">
                  <c:v>46</c:v>
                </c:pt>
                <c:pt idx="56">
                  <c:v>48</c:v>
                </c:pt>
                <c:pt idx="57">
                  <c:v>48</c:v>
                </c:pt>
                <c:pt idx="58">
                  <c:v>48</c:v>
                </c:pt>
                <c:pt idx="59">
                  <c:v>49</c:v>
                </c:pt>
                <c:pt idx="60">
                  <c:v>47</c:v>
                </c:pt>
                <c:pt idx="61">
                  <c:v>47</c:v>
                </c:pt>
                <c:pt idx="62">
                  <c:v>48</c:v>
                </c:pt>
                <c:pt idx="63">
                  <c:v>45</c:v>
                </c:pt>
                <c:pt idx="64">
                  <c:v>46</c:v>
                </c:pt>
                <c:pt idx="65">
                  <c:v>44</c:v>
                </c:pt>
                <c:pt idx="66">
                  <c:v>47</c:v>
                </c:pt>
                <c:pt idx="67">
                  <c:v>51</c:v>
                </c:pt>
                <c:pt idx="68">
                  <c:v>52</c:v>
                </c:pt>
                <c:pt idx="69">
                  <c:v>49</c:v>
                </c:pt>
                <c:pt idx="70">
                  <c:v>53</c:v>
                </c:pt>
                <c:pt idx="71">
                  <c:v>55</c:v>
                </c:pt>
                <c:pt idx="72">
                  <c:v>54</c:v>
                </c:pt>
                <c:pt idx="73">
                  <c:v>51</c:v>
                </c:pt>
                <c:pt idx="74">
                  <c:v>47</c:v>
                </c:pt>
                <c:pt idx="75">
                  <c:v>45</c:v>
                </c:pt>
                <c:pt idx="76">
                  <c:v>47</c:v>
                </c:pt>
                <c:pt idx="77">
                  <c:v>48</c:v>
                </c:pt>
                <c:pt idx="78">
                  <c:v>45</c:v>
                </c:pt>
                <c:pt idx="79">
                  <c:v>48</c:v>
                </c:pt>
                <c:pt idx="80">
                  <c:v>45</c:v>
                </c:pt>
                <c:pt idx="81">
                  <c:v>48</c:v>
                </c:pt>
                <c:pt idx="82">
                  <c:v>44</c:v>
                </c:pt>
                <c:pt idx="83">
                  <c:v>47</c:v>
                </c:pt>
                <c:pt idx="84">
                  <c:v>47</c:v>
                </c:pt>
                <c:pt idx="85">
                  <c:v>44</c:v>
                </c:pt>
                <c:pt idx="86">
                  <c:v>41</c:v>
                </c:pt>
                <c:pt idx="87">
                  <c:v>41</c:v>
                </c:pt>
                <c:pt idx="88">
                  <c:v>46</c:v>
                </c:pt>
                <c:pt idx="89">
                  <c:v>46</c:v>
                </c:pt>
                <c:pt idx="90">
                  <c:v>44</c:v>
                </c:pt>
                <c:pt idx="91">
                  <c:v>49</c:v>
                </c:pt>
                <c:pt idx="92">
                  <c:v>48</c:v>
                </c:pt>
                <c:pt idx="93">
                  <c:v>49</c:v>
                </c:pt>
                <c:pt idx="94">
                  <c:v>49</c:v>
                </c:pt>
                <c:pt idx="95">
                  <c:v>49</c:v>
                </c:pt>
                <c:pt idx="96">
                  <c:v>49</c:v>
                </c:pt>
                <c:pt idx="97">
                  <c:v>51</c:v>
                </c:pt>
                <c:pt idx="98">
                  <c:v>54</c:v>
                </c:pt>
                <c:pt idx="99">
                  <c:v>56</c:v>
                </c:pt>
                <c:pt idx="100">
                  <c:v>58</c:v>
                </c:pt>
                <c:pt idx="101">
                  <c:v>58</c:v>
                </c:pt>
                <c:pt idx="102">
                  <c:v>60</c:v>
                </c:pt>
                <c:pt idx="103">
                  <c:v>61</c:v>
                </c:pt>
                <c:pt idx="104">
                  <c:v>63</c:v>
                </c:pt>
                <c:pt idx="105">
                  <c:v>68</c:v>
                </c:pt>
                <c:pt idx="106">
                  <c:v>70</c:v>
                </c:pt>
                <c:pt idx="107">
                  <c:v>70</c:v>
                </c:pt>
                <c:pt idx="108">
                  <c:v>69</c:v>
                </c:pt>
                <c:pt idx="109">
                  <c:v>70</c:v>
                </c:pt>
                <c:pt idx="110">
                  <c:v>69</c:v>
                </c:pt>
                <c:pt idx="111">
                  <c:v>72</c:v>
                </c:pt>
                <c:pt idx="112">
                  <c:v>71</c:v>
                </c:pt>
                <c:pt idx="113">
                  <c:v>71</c:v>
                </c:pt>
                <c:pt idx="114">
                  <c:v>69</c:v>
                </c:pt>
                <c:pt idx="115">
                  <c:v>71</c:v>
                </c:pt>
                <c:pt idx="116">
                  <c:v>69</c:v>
                </c:pt>
                <c:pt idx="117">
                  <c:v>69</c:v>
                </c:pt>
                <c:pt idx="118">
                  <c:v>65</c:v>
                </c:pt>
                <c:pt idx="119">
                  <c:v>67</c:v>
                </c:pt>
                <c:pt idx="120">
                  <c:v>65</c:v>
                </c:pt>
                <c:pt idx="121">
                  <c:v>64</c:v>
                </c:pt>
                <c:pt idx="122">
                  <c:v>61</c:v>
                </c:pt>
                <c:pt idx="123">
                  <c:v>65</c:v>
                </c:pt>
                <c:pt idx="124">
                  <c:v>63</c:v>
                </c:pt>
                <c:pt idx="125">
                  <c:v>65</c:v>
                </c:pt>
                <c:pt idx="126">
                  <c:v>66</c:v>
                </c:pt>
                <c:pt idx="127">
                  <c:v>68</c:v>
                </c:pt>
                <c:pt idx="128">
                  <c:v>70</c:v>
                </c:pt>
                <c:pt idx="129">
                  <c:v>72</c:v>
                </c:pt>
                <c:pt idx="130">
                  <c:v>70</c:v>
                </c:pt>
                <c:pt idx="131">
                  <c:v>72</c:v>
                </c:pt>
                <c:pt idx="132">
                  <c:v>74</c:v>
                </c:pt>
                <c:pt idx="133">
                  <c:v>72</c:v>
                </c:pt>
                <c:pt idx="134">
                  <c:v>76</c:v>
                </c:pt>
                <c:pt idx="135">
                  <c:v>73</c:v>
                </c:pt>
                <c:pt idx="136">
                  <c:v>72</c:v>
                </c:pt>
                <c:pt idx="137">
                  <c:v>73</c:v>
                </c:pt>
                <c:pt idx="138">
                  <c:v>74</c:v>
                </c:pt>
                <c:pt idx="139">
                  <c:v>74</c:v>
                </c:pt>
                <c:pt idx="140">
                  <c:v>75</c:v>
                </c:pt>
                <c:pt idx="141">
                  <c:v>75</c:v>
                </c:pt>
                <c:pt idx="142">
                  <c:v>75</c:v>
                </c:pt>
                <c:pt idx="143">
                  <c:v>78</c:v>
                </c:pt>
                <c:pt idx="144">
                  <c:v>77</c:v>
                </c:pt>
                <c:pt idx="145">
                  <c:v>81</c:v>
                </c:pt>
                <c:pt idx="146">
                  <c:v>80</c:v>
                </c:pt>
                <c:pt idx="147">
                  <c:v>82</c:v>
                </c:pt>
                <c:pt idx="148">
                  <c:v>85</c:v>
                </c:pt>
                <c:pt idx="149">
                  <c:v>88</c:v>
                </c:pt>
                <c:pt idx="150">
                  <c:v>90</c:v>
                </c:pt>
                <c:pt idx="151">
                  <c:v>94</c:v>
                </c:pt>
                <c:pt idx="152">
                  <c:v>95</c:v>
                </c:pt>
                <c:pt idx="153">
                  <c:v>95</c:v>
                </c:pt>
                <c:pt idx="154">
                  <c:v>94</c:v>
                </c:pt>
                <c:pt idx="155">
                  <c:v>93</c:v>
                </c:pt>
                <c:pt idx="156">
                  <c:v>94</c:v>
                </c:pt>
                <c:pt idx="157">
                  <c:v>90</c:v>
                </c:pt>
                <c:pt idx="158">
                  <c:v>94</c:v>
                </c:pt>
                <c:pt idx="159">
                  <c:v>95</c:v>
                </c:pt>
                <c:pt idx="160">
                  <c:v>93</c:v>
                </c:pt>
                <c:pt idx="161">
                  <c:v>94</c:v>
                </c:pt>
                <c:pt idx="162">
                  <c:v>96</c:v>
                </c:pt>
                <c:pt idx="163">
                  <c:v>92</c:v>
                </c:pt>
                <c:pt idx="164">
                  <c:v>88</c:v>
                </c:pt>
                <c:pt idx="165">
                  <c:v>91</c:v>
                </c:pt>
                <c:pt idx="166">
                  <c:v>91</c:v>
                </c:pt>
                <c:pt idx="167">
                  <c:v>91</c:v>
                </c:pt>
                <c:pt idx="168">
                  <c:v>93</c:v>
                </c:pt>
                <c:pt idx="169">
                  <c:v>89</c:v>
                </c:pt>
                <c:pt idx="170">
                  <c:v>85</c:v>
                </c:pt>
                <c:pt idx="171">
                  <c:v>85</c:v>
                </c:pt>
                <c:pt idx="172">
                  <c:v>85</c:v>
                </c:pt>
                <c:pt idx="173">
                  <c:v>87</c:v>
                </c:pt>
                <c:pt idx="174">
                  <c:v>90</c:v>
                </c:pt>
                <c:pt idx="175">
                  <c:v>87</c:v>
                </c:pt>
                <c:pt idx="176">
                  <c:v>88</c:v>
                </c:pt>
                <c:pt idx="177">
                  <c:v>84</c:v>
                </c:pt>
                <c:pt idx="178">
                  <c:v>81</c:v>
                </c:pt>
                <c:pt idx="179">
                  <c:v>85</c:v>
                </c:pt>
                <c:pt idx="180">
                  <c:v>83</c:v>
                </c:pt>
                <c:pt idx="181">
                  <c:v>81</c:v>
                </c:pt>
                <c:pt idx="182">
                  <c:v>83</c:v>
                </c:pt>
                <c:pt idx="183">
                  <c:v>83</c:v>
                </c:pt>
                <c:pt idx="184">
                  <c:v>79</c:v>
                </c:pt>
                <c:pt idx="185">
                  <c:v>82</c:v>
                </c:pt>
                <c:pt idx="186">
                  <c:v>85</c:v>
                </c:pt>
                <c:pt idx="187">
                  <c:v>83</c:v>
                </c:pt>
                <c:pt idx="188">
                  <c:v>82</c:v>
                </c:pt>
                <c:pt idx="189">
                  <c:v>84</c:v>
                </c:pt>
                <c:pt idx="190">
                  <c:v>86</c:v>
                </c:pt>
                <c:pt idx="191">
                  <c:v>86</c:v>
                </c:pt>
                <c:pt idx="192">
                  <c:v>89</c:v>
                </c:pt>
                <c:pt idx="193">
                  <c:v>85</c:v>
                </c:pt>
                <c:pt idx="194">
                  <c:v>88</c:v>
                </c:pt>
                <c:pt idx="195">
                  <c:v>90</c:v>
                </c:pt>
                <c:pt idx="196">
                  <c:v>90</c:v>
                </c:pt>
                <c:pt idx="197">
                  <c:v>89</c:v>
                </c:pt>
                <c:pt idx="198">
                  <c:v>88</c:v>
                </c:pt>
                <c:pt idx="199">
                  <c:v>85</c:v>
                </c:pt>
                <c:pt idx="200">
                  <c:v>89</c:v>
                </c:pt>
                <c:pt idx="201">
                  <c:v>89</c:v>
                </c:pt>
                <c:pt idx="202">
                  <c:v>89</c:v>
                </c:pt>
                <c:pt idx="203">
                  <c:v>90</c:v>
                </c:pt>
                <c:pt idx="204">
                  <c:v>92</c:v>
                </c:pt>
                <c:pt idx="205">
                  <c:v>93</c:v>
                </c:pt>
                <c:pt idx="206">
                  <c:v>90</c:v>
                </c:pt>
                <c:pt idx="207">
                  <c:v>86</c:v>
                </c:pt>
                <c:pt idx="208">
                  <c:v>88</c:v>
                </c:pt>
                <c:pt idx="209">
                  <c:v>86</c:v>
                </c:pt>
                <c:pt idx="210">
                  <c:v>91</c:v>
                </c:pt>
                <c:pt idx="211">
                  <c:v>91</c:v>
                </c:pt>
                <c:pt idx="212">
                  <c:v>89</c:v>
                </c:pt>
                <c:pt idx="213">
                  <c:v>90</c:v>
                </c:pt>
                <c:pt idx="214">
                  <c:v>95</c:v>
                </c:pt>
                <c:pt idx="215">
                  <c:v>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193280"/>
        <c:axId val="170194816"/>
      </c:lineChart>
      <c:catAx>
        <c:axId val="17019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70194816"/>
        <c:crosses val="autoZero"/>
        <c:auto val="1"/>
        <c:lblAlgn val="ctr"/>
        <c:lblOffset val="100"/>
        <c:tickLblSkip val="20"/>
        <c:tickMarkSkip val="5"/>
        <c:noMultiLvlLbl val="0"/>
      </c:catAx>
      <c:valAx>
        <c:axId val="170194816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70193280"/>
        <c:crosses val="autoZero"/>
        <c:crossBetween val="between"/>
        <c:maj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41753343239195"/>
          <c:y val="0.59170305676855905"/>
          <c:w val="9.2124814264487404E-2"/>
          <c:h val="3.71179039301310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68" workbookViewId="0"/>
  </sheetViews>
  <sheetProtection content="1" objects="1"/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914400</xdr:colOff>
      <xdr:row>0</xdr:row>
      <xdr:rowOff>139700</xdr:rowOff>
    </xdr:from>
    <xdr:to>
      <xdr:col>14</xdr:col>
      <xdr:colOff>838200</xdr:colOff>
      <xdr:row>30</xdr:row>
      <xdr:rowOff>25400</xdr:rowOff>
    </xdr:to>
    <xdr:graphicFrame macro="">
      <xdr:nvGraphicFramePr>
        <xdr:cNvPr id="399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228600</xdr:colOff>
      <xdr:row>31</xdr:row>
      <xdr:rowOff>0</xdr:rowOff>
    </xdr:from>
    <xdr:to>
      <xdr:col>3</xdr:col>
      <xdr:colOff>838200</xdr:colOff>
      <xdr:row>33</xdr:row>
      <xdr:rowOff>0</xdr:rowOff>
    </xdr:to>
    <xdr:sp macro="" textlink="">
      <xdr:nvSpPr>
        <xdr:cNvPr id="3994" name="AutoShape 5"/>
        <xdr:cNvSpPr>
          <a:spLocks noChangeArrowheads="1"/>
        </xdr:cNvSpPr>
      </xdr:nvSpPr>
      <xdr:spPr bwMode="auto">
        <a:xfrm>
          <a:off x="2616200" y="7086600"/>
          <a:ext cx="609600" cy="533400"/>
        </a:xfrm>
        <a:prstGeom prst="triangle">
          <a:avLst>
            <a:gd name="adj" fmla="val 50000"/>
          </a:avLst>
        </a:prstGeom>
        <a:solidFill>
          <a:srgbClr val="00008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oneCellAnchor>
    <xdr:from>
      <xdr:col>3</xdr:col>
      <xdr:colOff>463550</xdr:colOff>
      <xdr:row>31</xdr:row>
      <xdr:rowOff>206375</xdr:rowOff>
    </xdr:from>
    <xdr:ext cx="91833" cy="304699"/>
    <xdr:sp macro="" textlink="">
      <xdr:nvSpPr>
        <xdr:cNvPr id="3078" name="Text Box 6"/>
        <xdr:cNvSpPr txBox="1">
          <a:spLocks noChangeArrowheads="1"/>
        </xdr:cNvSpPr>
      </xdr:nvSpPr>
      <xdr:spPr bwMode="auto">
        <a:xfrm>
          <a:off x="2858407" y="7245804"/>
          <a:ext cx="91833" cy="304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en-US" sz="1800" b="0" i="0" u="none" strike="noStrike" baseline="0">
              <a:solidFill>
                <a:srgbClr val="FFFFFF"/>
              </a:solidFill>
              <a:latin typeface="Capitals"/>
              <a:ea typeface="Capitals"/>
              <a:cs typeface="Capitals"/>
            </a:rPr>
            <a:t>I</a:t>
          </a:r>
        </a:p>
      </xdr:txBody>
    </xdr:sp>
    <xdr:clientData/>
  </xdr:oneCellAnchor>
  <xdr:twoCellAnchor>
    <xdr:from>
      <xdr:col>6</xdr:col>
      <xdr:colOff>203200</xdr:colOff>
      <xdr:row>31</xdr:row>
      <xdr:rowOff>0</xdr:rowOff>
    </xdr:from>
    <xdr:to>
      <xdr:col>6</xdr:col>
      <xdr:colOff>825500</xdr:colOff>
      <xdr:row>33</xdr:row>
      <xdr:rowOff>0</xdr:rowOff>
    </xdr:to>
    <xdr:sp macro="" textlink="">
      <xdr:nvSpPr>
        <xdr:cNvPr id="3996" name="AutoShape 10"/>
        <xdr:cNvSpPr>
          <a:spLocks noChangeArrowheads="1"/>
        </xdr:cNvSpPr>
      </xdr:nvSpPr>
      <xdr:spPr bwMode="auto">
        <a:xfrm>
          <a:off x="5524500" y="7086600"/>
          <a:ext cx="622300" cy="533400"/>
        </a:xfrm>
        <a:prstGeom prst="triangle">
          <a:avLst>
            <a:gd name="adj" fmla="val 50000"/>
          </a:avLst>
        </a:prstGeom>
        <a:solidFill>
          <a:srgbClr val="FE01FE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oneCellAnchor>
    <xdr:from>
      <xdr:col>6</xdr:col>
      <xdr:colOff>454025</xdr:colOff>
      <xdr:row>31</xdr:row>
      <xdr:rowOff>206375</xdr:rowOff>
    </xdr:from>
    <xdr:ext cx="91833" cy="304699"/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5788025" y="7245804"/>
          <a:ext cx="91833" cy="304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Capitals"/>
              <a:ea typeface="Capitals"/>
              <a:cs typeface="Capitals"/>
            </a:rPr>
            <a:t>I</a:t>
          </a:r>
        </a:p>
      </xdr:txBody>
    </xdr:sp>
    <xdr:clientData/>
  </xdr:oneCellAnchor>
  <xdr:twoCellAnchor>
    <xdr:from>
      <xdr:col>9</xdr:col>
      <xdr:colOff>165100</xdr:colOff>
      <xdr:row>31</xdr:row>
      <xdr:rowOff>0</xdr:rowOff>
    </xdr:from>
    <xdr:to>
      <xdr:col>9</xdr:col>
      <xdr:colOff>800100</xdr:colOff>
      <xdr:row>33</xdr:row>
      <xdr:rowOff>0</xdr:rowOff>
    </xdr:to>
    <xdr:sp macro="" textlink="">
      <xdr:nvSpPr>
        <xdr:cNvPr id="3998" name="AutoShape 13"/>
        <xdr:cNvSpPr>
          <a:spLocks noChangeArrowheads="1"/>
        </xdr:cNvSpPr>
      </xdr:nvSpPr>
      <xdr:spPr bwMode="auto">
        <a:xfrm>
          <a:off x="8420100" y="7086600"/>
          <a:ext cx="635000" cy="533400"/>
        </a:xfrm>
        <a:prstGeom prst="triangle">
          <a:avLst>
            <a:gd name="adj" fmla="val 50000"/>
          </a:avLst>
        </a:prstGeom>
        <a:solidFill>
          <a:srgbClr val="FCFC08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oneCellAnchor>
    <xdr:from>
      <xdr:col>9</xdr:col>
      <xdr:colOff>393700</xdr:colOff>
      <xdr:row>31</xdr:row>
      <xdr:rowOff>206375</xdr:rowOff>
    </xdr:from>
    <xdr:ext cx="91833" cy="304699"/>
    <xdr:sp macro="" textlink="">
      <xdr:nvSpPr>
        <xdr:cNvPr id="3086" name="Text Box 14"/>
        <xdr:cNvSpPr txBox="1">
          <a:spLocks noChangeArrowheads="1"/>
        </xdr:cNvSpPr>
      </xdr:nvSpPr>
      <xdr:spPr bwMode="auto">
        <a:xfrm>
          <a:off x="8666843" y="7245804"/>
          <a:ext cx="91833" cy="304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Capitals"/>
              <a:ea typeface="Capitals"/>
              <a:cs typeface="Capitals"/>
            </a:rPr>
            <a:t>I</a:t>
          </a:r>
        </a:p>
      </xdr:txBody>
    </xdr:sp>
    <xdr:clientData/>
  </xdr:oneCellAnchor>
  <xdr:twoCellAnchor>
    <xdr:from>
      <xdr:col>12</xdr:col>
      <xdr:colOff>152400</xdr:colOff>
      <xdr:row>31</xdr:row>
      <xdr:rowOff>0</xdr:rowOff>
    </xdr:from>
    <xdr:to>
      <xdr:col>12</xdr:col>
      <xdr:colOff>774700</xdr:colOff>
      <xdr:row>33</xdr:row>
      <xdr:rowOff>0</xdr:rowOff>
    </xdr:to>
    <xdr:sp macro="" textlink="">
      <xdr:nvSpPr>
        <xdr:cNvPr id="4000" name="AutoShape 16"/>
        <xdr:cNvSpPr>
          <a:spLocks noChangeArrowheads="1"/>
        </xdr:cNvSpPr>
      </xdr:nvSpPr>
      <xdr:spPr bwMode="auto">
        <a:xfrm>
          <a:off x="11341100" y="7086600"/>
          <a:ext cx="622300" cy="533400"/>
        </a:xfrm>
        <a:prstGeom prst="triangle">
          <a:avLst>
            <a:gd name="adj" fmla="val 50000"/>
          </a:avLst>
        </a:prstGeom>
        <a:solidFill>
          <a:srgbClr val="12F8F8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oneCellAnchor>
    <xdr:from>
      <xdr:col>12</xdr:col>
      <xdr:colOff>393700</xdr:colOff>
      <xdr:row>31</xdr:row>
      <xdr:rowOff>206375</xdr:rowOff>
    </xdr:from>
    <xdr:ext cx="91833" cy="304699"/>
    <xdr:sp macro="" textlink="">
      <xdr:nvSpPr>
        <xdr:cNvPr id="3089" name="Text Box 17"/>
        <xdr:cNvSpPr txBox="1">
          <a:spLocks noChangeArrowheads="1"/>
        </xdr:cNvSpPr>
      </xdr:nvSpPr>
      <xdr:spPr bwMode="auto">
        <a:xfrm>
          <a:off x="11605986" y="7245804"/>
          <a:ext cx="91833" cy="304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Capitals"/>
              <a:ea typeface="Capitals"/>
              <a:cs typeface="Capitals"/>
            </a:rPr>
            <a:t>I</a:t>
          </a:r>
        </a:p>
      </xdr:txBody>
    </xdr:sp>
    <xdr:clientData/>
  </xdr:oneCellAnchor>
  <xdr:twoCellAnchor>
    <xdr:from>
      <xdr:col>3</xdr:col>
      <xdr:colOff>12700</xdr:colOff>
      <xdr:row>32</xdr:row>
      <xdr:rowOff>0</xdr:rowOff>
    </xdr:from>
    <xdr:to>
      <xdr:col>3</xdr:col>
      <xdr:colOff>241300</xdr:colOff>
      <xdr:row>32</xdr:row>
      <xdr:rowOff>0</xdr:rowOff>
    </xdr:to>
    <xdr:sp macro="" textlink="">
      <xdr:nvSpPr>
        <xdr:cNvPr id="4002" name="Line 18"/>
        <xdr:cNvSpPr>
          <a:spLocks noChangeShapeType="1"/>
        </xdr:cNvSpPr>
      </xdr:nvSpPr>
      <xdr:spPr bwMode="auto">
        <a:xfrm>
          <a:off x="2400300" y="7353300"/>
          <a:ext cx="2286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</xdr:col>
      <xdr:colOff>749300</xdr:colOff>
      <xdr:row>32</xdr:row>
      <xdr:rowOff>0</xdr:rowOff>
    </xdr:from>
    <xdr:to>
      <xdr:col>3</xdr:col>
      <xdr:colOff>977900</xdr:colOff>
      <xdr:row>32</xdr:row>
      <xdr:rowOff>0</xdr:rowOff>
    </xdr:to>
    <xdr:sp macro="" textlink="">
      <xdr:nvSpPr>
        <xdr:cNvPr id="4003" name="Line 19"/>
        <xdr:cNvSpPr>
          <a:spLocks noChangeShapeType="1"/>
        </xdr:cNvSpPr>
      </xdr:nvSpPr>
      <xdr:spPr bwMode="auto">
        <a:xfrm>
          <a:off x="3136900" y="7353300"/>
          <a:ext cx="2286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6</xdr:col>
      <xdr:colOff>12700</xdr:colOff>
      <xdr:row>32</xdr:row>
      <xdr:rowOff>0</xdr:rowOff>
    </xdr:from>
    <xdr:to>
      <xdr:col>6</xdr:col>
      <xdr:colOff>241300</xdr:colOff>
      <xdr:row>32</xdr:row>
      <xdr:rowOff>0</xdr:rowOff>
    </xdr:to>
    <xdr:sp macro="" textlink="">
      <xdr:nvSpPr>
        <xdr:cNvPr id="4004" name="Line 20"/>
        <xdr:cNvSpPr>
          <a:spLocks noChangeShapeType="1"/>
        </xdr:cNvSpPr>
      </xdr:nvSpPr>
      <xdr:spPr bwMode="auto">
        <a:xfrm>
          <a:off x="5334000" y="7353300"/>
          <a:ext cx="2286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6</xdr:col>
      <xdr:colOff>749300</xdr:colOff>
      <xdr:row>32</xdr:row>
      <xdr:rowOff>0</xdr:rowOff>
    </xdr:from>
    <xdr:to>
      <xdr:col>6</xdr:col>
      <xdr:colOff>977900</xdr:colOff>
      <xdr:row>32</xdr:row>
      <xdr:rowOff>0</xdr:rowOff>
    </xdr:to>
    <xdr:sp macro="" textlink="">
      <xdr:nvSpPr>
        <xdr:cNvPr id="4005" name="Line 21"/>
        <xdr:cNvSpPr>
          <a:spLocks noChangeShapeType="1"/>
        </xdr:cNvSpPr>
      </xdr:nvSpPr>
      <xdr:spPr bwMode="auto">
        <a:xfrm>
          <a:off x="6070600" y="7353300"/>
          <a:ext cx="2286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0</xdr:colOff>
      <xdr:row>32</xdr:row>
      <xdr:rowOff>0</xdr:rowOff>
    </xdr:from>
    <xdr:to>
      <xdr:col>9</xdr:col>
      <xdr:colOff>228600</xdr:colOff>
      <xdr:row>32</xdr:row>
      <xdr:rowOff>0</xdr:rowOff>
    </xdr:to>
    <xdr:sp macro="" textlink="">
      <xdr:nvSpPr>
        <xdr:cNvPr id="4006" name="Line 22"/>
        <xdr:cNvSpPr>
          <a:spLocks noChangeShapeType="1"/>
        </xdr:cNvSpPr>
      </xdr:nvSpPr>
      <xdr:spPr bwMode="auto">
        <a:xfrm>
          <a:off x="8255000" y="7353300"/>
          <a:ext cx="2286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736600</xdr:colOff>
      <xdr:row>32</xdr:row>
      <xdr:rowOff>0</xdr:rowOff>
    </xdr:from>
    <xdr:to>
      <xdr:col>9</xdr:col>
      <xdr:colOff>965200</xdr:colOff>
      <xdr:row>32</xdr:row>
      <xdr:rowOff>0</xdr:rowOff>
    </xdr:to>
    <xdr:sp macro="" textlink="">
      <xdr:nvSpPr>
        <xdr:cNvPr id="4007" name="Line 23"/>
        <xdr:cNvSpPr>
          <a:spLocks noChangeShapeType="1"/>
        </xdr:cNvSpPr>
      </xdr:nvSpPr>
      <xdr:spPr bwMode="auto">
        <a:xfrm>
          <a:off x="8991600" y="7353300"/>
          <a:ext cx="2286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12</xdr:col>
      <xdr:colOff>12700</xdr:colOff>
      <xdr:row>32</xdr:row>
      <xdr:rowOff>0</xdr:rowOff>
    </xdr:from>
    <xdr:to>
      <xdr:col>12</xdr:col>
      <xdr:colOff>241300</xdr:colOff>
      <xdr:row>32</xdr:row>
      <xdr:rowOff>0</xdr:rowOff>
    </xdr:to>
    <xdr:sp macro="" textlink="">
      <xdr:nvSpPr>
        <xdr:cNvPr id="4008" name="Line 24"/>
        <xdr:cNvSpPr>
          <a:spLocks noChangeShapeType="1"/>
        </xdr:cNvSpPr>
      </xdr:nvSpPr>
      <xdr:spPr bwMode="auto">
        <a:xfrm>
          <a:off x="11201400" y="7353300"/>
          <a:ext cx="2286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12</xdr:col>
      <xdr:colOff>749300</xdr:colOff>
      <xdr:row>32</xdr:row>
      <xdr:rowOff>0</xdr:rowOff>
    </xdr:from>
    <xdr:to>
      <xdr:col>12</xdr:col>
      <xdr:colOff>977900</xdr:colOff>
      <xdr:row>32</xdr:row>
      <xdr:rowOff>0</xdr:rowOff>
    </xdr:to>
    <xdr:sp macro="" textlink="">
      <xdr:nvSpPr>
        <xdr:cNvPr id="4009" name="Line 25"/>
        <xdr:cNvSpPr>
          <a:spLocks noChangeShapeType="1"/>
        </xdr:cNvSpPr>
      </xdr:nvSpPr>
      <xdr:spPr bwMode="auto">
        <a:xfrm>
          <a:off x="11938000" y="7353300"/>
          <a:ext cx="2286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0.14215</cdr:x>
      <cdr:y>0.03369</cdr:y>
    </cdr:from>
    <cdr:to>
      <cdr:x>0.14215</cdr:x>
      <cdr:y>0.88079</cdr:y>
    </cdr:to>
    <cdr:sp macro="" textlink="">
      <cdr:nvSpPr>
        <cdr:cNvPr id="4097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918507" y="230022"/>
          <a:ext cx="0" cy="58635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4940" cy="58283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0.12993</cdr:x>
      <cdr:y>0.03233</cdr:y>
    </cdr:from>
    <cdr:to>
      <cdr:x>0.12993</cdr:x>
      <cdr:y>0.48611</cdr:y>
    </cdr:to>
    <cdr:sp macro="" textlink="">
      <cdr:nvSpPr>
        <cdr:cNvPr id="4" name="Straight Connector 3"/>
        <cdr:cNvSpPr/>
      </cdr:nvSpPr>
      <cdr:spPr bwMode="auto">
        <a:xfrm xmlns:a="http://schemas.openxmlformats.org/drawingml/2006/main" rot="5400000" flipH="1" flipV="1">
          <a:off x="1065099" y="220020"/>
          <a:ext cx="1589" cy="259291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241"/>
  <sheetViews>
    <sheetView tabSelected="1" showRuler="0" topLeftCell="A222" workbookViewId="0">
      <selection activeCell="C235" sqref="C235"/>
    </sheetView>
  </sheetViews>
  <sheetFormatPr defaultColWidth="11" defaultRowHeight="12.75"/>
  <cols>
    <col min="1" max="1" width="9.125" bestFit="1" customWidth="1"/>
    <col min="2" max="2" width="12" customWidth="1"/>
    <col min="3" max="3" width="21.375" bestFit="1" customWidth="1"/>
    <col min="4" max="4" width="28.625" bestFit="1" customWidth="1"/>
    <col min="5" max="5" width="11.625" customWidth="1"/>
    <col min="6" max="6" width="18.375" customWidth="1"/>
    <col min="7" max="7" width="5.875" bestFit="1" customWidth="1"/>
    <col min="8" max="8" width="12.25" customWidth="1"/>
    <col min="9" max="9" width="17.75" bestFit="1" customWidth="1"/>
    <col min="10" max="10" width="5.875" bestFit="1" customWidth="1"/>
    <col min="11" max="11" width="12.25" customWidth="1"/>
    <col min="12" max="12" width="15.375" customWidth="1"/>
    <col min="13" max="13" width="5.875" bestFit="1" customWidth="1"/>
    <col min="14" max="14" width="16.125" bestFit="1" customWidth="1"/>
    <col min="15" max="15" width="17.625" bestFit="1" customWidth="1"/>
  </cols>
  <sheetData>
    <row r="2" spans="1:15">
      <c r="B2" t="s">
        <v>39</v>
      </c>
      <c r="E2" t="s">
        <v>25</v>
      </c>
      <c r="H2" t="s">
        <v>12</v>
      </c>
      <c r="K2" t="s">
        <v>13</v>
      </c>
      <c r="N2" t="s">
        <v>14</v>
      </c>
    </row>
    <row r="4" spans="1:15">
      <c r="B4" s="2">
        <v>0</v>
      </c>
      <c r="C4" t="s">
        <v>2</v>
      </c>
      <c r="E4" s="2">
        <v>0</v>
      </c>
      <c r="F4" t="s">
        <v>2</v>
      </c>
      <c r="H4" s="2">
        <v>0</v>
      </c>
      <c r="I4" t="s">
        <v>2</v>
      </c>
      <c r="K4" s="2">
        <v>0</v>
      </c>
      <c r="L4" t="s">
        <v>2</v>
      </c>
      <c r="N4" s="2">
        <v>0</v>
      </c>
      <c r="O4" t="s">
        <v>2</v>
      </c>
    </row>
    <row r="5" spans="1:15">
      <c r="B5" s="2"/>
      <c r="E5" s="2"/>
      <c r="H5" s="2"/>
      <c r="K5" s="2"/>
      <c r="N5" s="2"/>
    </row>
    <row r="6" spans="1:15">
      <c r="B6" s="8" t="str">
        <f>IF(B5="",'Pretty Chart'!B33:C33,B5)</f>
        <v>Dado Estándar</v>
      </c>
      <c r="C6" t="s">
        <v>9</v>
      </c>
      <c r="E6" s="8" t="str">
        <f>IF(E5="",'Pretty Chart'!E33:F33,E5)</f>
        <v>Dado Estándar</v>
      </c>
      <c r="F6" t="s">
        <v>9</v>
      </c>
      <c r="H6" s="8" t="str">
        <f>IF(H5="",'Pretty Chart'!H33:I33,H5)</f>
        <v>Dado Estándar</v>
      </c>
      <c r="I6" t="s">
        <v>9</v>
      </c>
      <c r="K6" s="8" t="str">
        <f>IF(K5="",'Pretty Chart'!K33:L33,K5)</f>
        <v>Dado Estándar</v>
      </c>
      <c r="L6" t="s">
        <v>9</v>
      </c>
      <c r="N6" s="8" t="str">
        <f>IF(N5="",'Pretty Chart'!N33:O33,N5)</f>
        <v>Dado Estándar</v>
      </c>
      <c r="O6" t="s">
        <v>9</v>
      </c>
    </row>
    <row r="7" spans="1:15" s="5" customFormat="1">
      <c r="B7" s="6">
        <f>MATCH(B6,$C$235:$C$241,0)-1</f>
        <v>0</v>
      </c>
      <c r="C7" t="s">
        <v>10</v>
      </c>
      <c r="E7" s="6">
        <f>MATCH(E6,$C$235:$C$241,0)-1</f>
        <v>0</v>
      </c>
      <c r="F7" t="s">
        <v>10</v>
      </c>
      <c r="H7" s="6">
        <f>MATCH(H6,$C$235:$C$241,0)-1</f>
        <v>0</v>
      </c>
      <c r="I7" t="s">
        <v>10</v>
      </c>
      <c r="K7" s="6">
        <f>MATCH(K6,$C$235:$C$241,0)-1</f>
        <v>0</v>
      </c>
      <c r="L7" t="s">
        <v>10</v>
      </c>
      <c r="N7" s="6">
        <f>MATCH(N6,$C$235:$C$241,0)-1</f>
        <v>0</v>
      </c>
      <c r="O7" t="s">
        <v>10</v>
      </c>
    </row>
    <row r="8" spans="1:15">
      <c r="B8">
        <f>HLOOKUP(B7,Sheet2!$B$4:$G$13,9)+B4</f>
        <v>3.5</v>
      </c>
      <c r="C8" t="s">
        <v>11</v>
      </c>
      <c r="E8">
        <f>HLOOKUP(E7,Sheet2!$B$4:$G$13,9)+E4</f>
        <v>3.5</v>
      </c>
      <c r="F8" t="s">
        <v>11</v>
      </c>
      <c r="H8">
        <f>HLOOKUP(H7,Sheet2!$B$4:$G$13,9)+H4</f>
        <v>3.5</v>
      </c>
      <c r="I8" t="s">
        <v>11</v>
      </c>
      <c r="K8">
        <f>HLOOKUP(K7,Sheet2!$B$4:$G$13,9)+K4</f>
        <v>3.5</v>
      </c>
      <c r="L8" t="s">
        <v>11</v>
      </c>
      <c r="N8">
        <f>HLOOKUP(N7,Sheet2!$B$4:$G$13,9)+N4</f>
        <v>3.5</v>
      </c>
      <c r="O8" t="s">
        <v>11</v>
      </c>
    </row>
    <row r="9" spans="1:15">
      <c r="B9">
        <f>HLOOKUP(B7,Sheet2!$B$4:$G$13,10)</f>
        <v>1.8708286933869707</v>
      </c>
      <c r="C9" t="s">
        <v>1</v>
      </c>
      <c r="E9">
        <f>HLOOKUP(E7,Sheet2!$B$4:$G$13,10)</f>
        <v>1.8708286933869707</v>
      </c>
      <c r="F9" t="s">
        <v>1</v>
      </c>
      <c r="H9">
        <f>HLOOKUP(H7,Sheet2!$B$4:$G$13,10)</f>
        <v>1.8708286933869707</v>
      </c>
      <c r="I9" t="s">
        <v>1</v>
      </c>
      <c r="K9">
        <f>HLOOKUP(K7,Sheet2!$B$4:$G$13,10)</f>
        <v>1.8708286933869707</v>
      </c>
      <c r="L9" t="s">
        <v>1</v>
      </c>
      <c r="N9">
        <f>HLOOKUP(N7,Sheet2!$B$4:$G$13,10)</f>
        <v>1.8708286933869707</v>
      </c>
      <c r="O9" t="s">
        <v>1</v>
      </c>
    </row>
    <row r="10" spans="1:15" ht="33.75" customHeight="1">
      <c r="A10" t="s">
        <v>16</v>
      </c>
      <c r="B10" t="s">
        <v>49</v>
      </c>
      <c r="C10" t="s">
        <v>24</v>
      </c>
      <c r="D10" t="s">
        <v>16</v>
      </c>
      <c r="E10" t="s">
        <v>0</v>
      </c>
      <c r="F10" t="s">
        <v>15</v>
      </c>
      <c r="G10" t="s">
        <v>16</v>
      </c>
      <c r="H10" t="s">
        <v>12</v>
      </c>
      <c r="I10" t="s">
        <v>17</v>
      </c>
      <c r="J10" t="s">
        <v>16</v>
      </c>
      <c r="K10" t="s">
        <v>13</v>
      </c>
      <c r="L10" t="s">
        <v>18</v>
      </c>
      <c r="M10" t="s">
        <v>16</v>
      </c>
      <c r="N10" t="s">
        <v>19</v>
      </c>
      <c r="O10" t="s">
        <v>20</v>
      </c>
    </row>
    <row r="11" spans="1:15">
      <c r="A11">
        <f ca="1">ROUNDUP(RAND()*6,0)</f>
        <v>4</v>
      </c>
      <c r="B11">
        <f ca="1">MAX(HLOOKUP(B$7,Sheet2!$B$4:$H$10,A11+1)+B$4,0)</f>
        <v>4</v>
      </c>
      <c r="C11" s="3">
        <v>3</v>
      </c>
      <c r="D11">
        <f t="shared" ref="D11:D74" ca="1" si="0">ROUNDUP(RAND()*6,0)</f>
        <v>4</v>
      </c>
      <c r="E11" s="1">
        <f ca="1">MAX(MIN(HLOOKUP(E$7,Sheet2!$B$4:$H$10,D11+1)+E$4,C11),0)</f>
        <v>3</v>
      </c>
      <c r="F11" s="2">
        <v>3</v>
      </c>
      <c r="G11">
        <f t="shared" ref="G11:G74" ca="1" si="1">ROUNDUP(RAND()*6,0)</f>
        <v>2</v>
      </c>
      <c r="H11" s="1">
        <f ca="1">MAX(MIN(HLOOKUP(H$7,Sheet2!$B$4:$H$10,G11+1)+H$4,F11),0)</f>
        <v>2</v>
      </c>
      <c r="I11" s="2">
        <v>3</v>
      </c>
      <c r="J11">
        <f t="shared" ref="J11:J74" ca="1" si="2">ROUNDUP(RAND()*6,0)</f>
        <v>3</v>
      </c>
      <c r="K11" s="1">
        <f ca="1">MAX(MIN(HLOOKUP(K$7,Sheet2!$B$4:$H$10,J11+1)+K$4,I11),0)</f>
        <v>3</v>
      </c>
      <c r="L11" s="2">
        <v>3</v>
      </c>
      <c r="M11">
        <f t="shared" ref="M11:M74" ca="1" si="3">ROUNDUP(RAND()*6,0)</f>
        <v>5</v>
      </c>
      <c r="N11" s="1">
        <f ca="1">MAX(MIN(HLOOKUP(N$7,Sheet2!$B$4:$H$10,M11+1)+N$4,L11),0)</f>
        <v>3</v>
      </c>
      <c r="O11" s="1">
        <f t="shared" ref="O11:O74" si="4">L11+I11+F11+C11</f>
        <v>12</v>
      </c>
    </row>
    <row r="12" spans="1:15">
      <c r="A12">
        <f ca="1">ROUNDUP(RAND()*6,0)</f>
        <v>2</v>
      </c>
      <c r="B12">
        <f ca="1">MAX(HLOOKUP(B$7,Sheet2!$B$4:$H$10,A12+1)+B$4,0)</f>
        <v>2</v>
      </c>
      <c r="C12" s="1">
        <f ca="1">C11+B11-E11</f>
        <v>4</v>
      </c>
      <c r="D12">
        <f t="shared" ca="1" si="0"/>
        <v>3</v>
      </c>
      <c r="E12" s="1">
        <f ca="1">MAX(MIN(HLOOKUP(E$7,Sheet2!$B$4:$H$10,D12+1)+E$4,C12),0)</f>
        <v>3</v>
      </c>
      <c r="F12" s="1">
        <f t="shared" ref="F12:F54" ca="1" si="5">F11+E11-H11</f>
        <v>4</v>
      </c>
      <c r="G12">
        <f t="shared" ca="1" si="1"/>
        <v>1</v>
      </c>
      <c r="H12" s="1">
        <f ca="1">MAX(MIN(HLOOKUP(H$7,Sheet2!$B$4:$H$10,G12+1)+H$4,F12),0)</f>
        <v>1</v>
      </c>
      <c r="I12" s="1">
        <f t="shared" ref="I12:I54" ca="1" si="6">I11+H11-K11</f>
        <v>2</v>
      </c>
      <c r="J12">
        <f t="shared" ca="1" si="2"/>
        <v>5</v>
      </c>
      <c r="K12" s="1">
        <f ca="1">MAX(MIN(HLOOKUP(K$7,Sheet2!$B$4:$H$10,J12+1)+K$4,I12),0)</f>
        <v>2</v>
      </c>
      <c r="L12" s="1">
        <f ca="1">L11+K11-N11</f>
        <v>3</v>
      </c>
      <c r="M12">
        <f t="shared" ca="1" si="3"/>
        <v>2</v>
      </c>
      <c r="N12" s="1">
        <f ca="1">MAX(MIN(HLOOKUP(N$7,Sheet2!$B$4:$H$10,M12+1)+N$4,L12),0)</f>
        <v>2</v>
      </c>
      <c r="O12" s="1">
        <f t="shared" ca="1" si="4"/>
        <v>13</v>
      </c>
    </row>
    <row r="13" spans="1:15">
      <c r="A13">
        <f t="shared" ref="A13:A76" ca="1" si="7">ROUNDUP(RAND()*6,0)</f>
        <v>5</v>
      </c>
      <c r="B13">
        <f ca="1">MAX(HLOOKUP(B$7,Sheet2!$B$4:$H$10,A13+1)+B$4,0)</f>
        <v>5</v>
      </c>
      <c r="C13" s="1">
        <f t="shared" ref="C13:C54" ca="1" si="8">C12+B12-E12</f>
        <v>3</v>
      </c>
      <c r="D13">
        <f t="shared" ca="1" si="0"/>
        <v>2</v>
      </c>
      <c r="E13" s="1">
        <f ca="1">MAX(MIN(HLOOKUP(E$7,Sheet2!$B$4:$H$10,D13+1)+E$4,C13),0)</f>
        <v>2</v>
      </c>
      <c r="F13" s="1">
        <f t="shared" ca="1" si="5"/>
        <v>6</v>
      </c>
      <c r="G13">
        <f t="shared" ca="1" si="1"/>
        <v>3</v>
      </c>
      <c r="H13" s="1">
        <f ca="1">MAX(MIN(HLOOKUP(H$7,Sheet2!$B$4:$H$10,G13+1)+H$4,F13),0)</f>
        <v>3</v>
      </c>
      <c r="I13" s="1">
        <f t="shared" ca="1" si="6"/>
        <v>1</v>
      </c>
      <c r="J13">
        <f t="shared" ca="1" si="2"/>
        <v>5</v>
      </c>
      <c r="K13" s="1">
        <f ca="1">MAX(MIN(HLOOKUP(K$7,Sheet2!$B$4:$H$10,J13+1)+K$4,I13),0)</f>
        <v>1</v>
      </c>
      <c r="L13" s="1">
        <f t="shared" ref="L13:L54" ca="1" si="9">L12+K12-N12</f>
        <v>3</v>
      </c>
      <c r="M13">
        <f t="shared" ca="1" si="3"/>
        <v>5</v>
      </c>
      <c r="N13" s="1">
        <f ca="1">MAX(MIN(HLOOKUP(N$7,Sheet2!$B$4:$H$10,M13+1)+N$4,L13),0)</f>
        <v>3</v>
      </c>
      <c r="O13" s="1">
        <f t="shared" ca="1" si="4"/>
        <v>13</v>
      </c>
    </row>
    <row r="14" spans="1:15">
      <c r="A14">
        <f t="shared" ca="1" si="7"/>
        <v>2</v>
      </c>
      <c r="B14">
        <f ca="1">MAX(HLOOKUP(B$7,Sheet2!$B$4:$H$10,A14+1)+B$4,0)</f>
        <v>2</v>
      </c>
      <c r="C14" s="1">
        <f t="shared" ca="1" si="8"/>
        <v>6</v>
      </c>
      <c r="D14">
        <f t="shared" ca="1" si="0"/>
        <v>4</v>
      </c>
      <c r="E14" s="1">
        <f ca="1">MAX(MIN(HLOOKUP(E$7,Sheet2!$B$4:$H$10,D14+1)+E$4,C14),0)</f>
        <v>4</v>
      </c>
      <c r="F14" s="1">
        <f t="shared" ca="1" si="5"/>
        <v>5</v>
      </c>
      <c r="G14">
        <f t="shared" ca="1" si="1"/>
        <v>2</v>
      </c>
      <c r="H14" s="1">
        <f ca="1">MAX(MIN(HLOOKUP(H$7,Sheet2!$B$4:$H$10,G14+1)+H$4,F14),0)</f>
        <v>2</v>
      </c>
      <c r="I14" s="1">
        <f t="shared" ca="1" si="6"/>
        <v>3</v>
      </c>
      <c r="J14">
        <f t="shared" ca="1" si="2"/>
        <v>1</v>
      </c>
      <c r="K14" s="1">
        <f ca="1">MAX(MIN(HLOOKUP(K$7,Sheet2!$B$4:$H$10,J14+1)+K$4,I14),0)</f>
        <v>1</v>
      </c>
      <c r="L14" s="1">
        <f t="shared" ca="1" si="9"/>
        <v>1</v>
      </c>
      <c r="M14">
        <f t="shared" ca="1" si="3"/>
        <v>1</v>
      </c>
      <c r="N14" s="1">
        <f ca="1">MAX(MIN(HLOOKUP(N$7,Sheet2!$B$4:$H$10,M14+1)+N$4,L14),0)</f>
        <v>1</v>
      </c>
      <c r="O14" s="1">
        <f t="shared" ca="1" si="4"/>
        <v>15</v>
      </c>
    </row>
    <row r="15" spans="1:15">
      <c r="A15">
        <f t="shared" ca="1" si="7"/>
        <v>5</v>
      </c>
      <c r="B15">
        <f ca="1">MAX(HLOOKUP(B$7,Sheet2!$B$4:$H$10,A15+1)+B$4,0)</f>
        <v>5</v>
      </c>
      <c r="C15" s="1">
        <f t="shared" ca="1" si="8"/>
        <v>4</v>
      </c>
      <c r="D15">
        <f t="shared" ca="1" si="0"/>
        <v>3</v>
      </c>
      <c r="E15" s="1">
        <f ca="1">MAX(MIN(HLOOKUP(E$7,Sheet2!$B$4:$H$10,D15+1)+E$4,C15),0)</f>
        <v>3</v>
      </c>
      <c r="F15" s="1">
        <f t="shared" ca="1" si="5"/>
        <v>7</v>
      </c>
      <c r="G15">
        <f t="shared" ca="1" si="1"/>
        <v>3</v>
      </c>
      <c r="H15" s="1">
        <f ca="1">MAX(MIN(HLOOKUP(H$7,Sheet2!$B$4:$H$10,G15+1)+H$4,F15),0)</f>
        <v>3</v>
      </c>
      <c r="I15" s="1">
        <f t="shared" ca="1" si="6"/>
        <v>4</v>
      </c>
      <c r="J15">
        <f t="shared" ca="1" si="2"/>
        <v>5</v>
      </c>
      <c r="K15" s="1">
        <f ca="1">MAX(MIN(HLOOKUP(K$7,Sheet2!$B$4:$H$10,J15+1)+K$4,I15),0)</f>
        <v>4</v>
      </c>
      <c r="L15" s="1">
        <f t="shared" ca="1" si="9"/>
        <v>1</v>
      </c>
      <c r="M15">
        <f t="shared" ca="1" si="3"/>
        <v>2</v>
      </c>
      <c r="N15" s="1">
        <f ca="1">MAX(MIN(HLOOKUP(N$7,Sheet2!$B$4:$H$10,M15+1)+N$4,L15),0)</f>
        <v>1</v>
      </c>
      <c r="O15" s="1">
        <f t="shared" ca="1" si="4"/>
        <v>16</v>
      </c>
    </row>
    <row r="16" spans="1:15">
      <c r="A16">
        <f t="shared" ca="1" si="7"/>
        <v>6</v>
      </c>
      <c r="B16">
        <f ca="1">MAX(HLOOKUP(B$7,Sheet2!$B$4:$H$10,A16+1)+B$4,0)</f>
        <v>6</v>
      </c>
      <c r="C16" s="1">
        <f t="shared" ca="1" si="8"/>
        <v>6</v>
      </c>
      <c r="D16">
        <f t="shared" ca="1" si="0"/>
        <v>2</v>
      </c>
      <c r="E16" s="1">
        <f ca="1">MAX(MIN(HLOOKUP(E$7,Sheet2!$B$4:$H$10,D16+1)+E$4,C16),0)</f>
        <v>2</v>
      </c>
      <c r="F16" s="1">
        <f t="shared" ca="1" si="5"/>
        <v>7</v>
      </c>
      <c r="G16">
        <f t="shared" ca="1" si="1"/>
        <v>2</v>
      </c>
      <c r="H16" s="1">
        <f ca="1">MAX(MIN(HLOOKUP(H$7,Sheet2!$B$4:$H$10,G16+1)+H$4,F16),0)</f>
        <v>2</v>
      </c>
      <c r="I16" s="1">
        <f t="shared" ca="1" si="6"/>
        <v>3</v>
      </c>
      <c r="J16">
        <f t="shared" ca="1" si="2"/>
        <v>5</v>
      </c>
      <c r="K16" s="1">
        <f ca="1">MAX(MIN(HLOOKUP(K$7,Sheet2!$B$4:$H$10,J16+1)+K$4,I16),0)</f>
        <v>3</v>
      </c>
      <c r="L16" s="1">
        <f t="shared" ca="1" si="9"/>
        <v>4</v>
      </c>
      <c r="M16">
        <f t="shared" ca="1" si="3"/>
        <v>1</v>
      </c>
      <c r="N16" s="1">
        <f ca="1">MAX(MIN(HLOOKUP(N$7,Sheet2!$B$4:$H$10,M16+1)+N$4,L16),0)</f>
        <v>1</v>
      </c>
      <c r="O16" s="1">
        <f t="shared" ca="1" si="4"/>
        <v>20</v>
      </c>
    </row>
    <row r="17" spans="1:15">
      <c r="A17">
        <f t="shared" ca="1" si="7"/>
        <v>1</v>
      </c>
      <c r="B17">
        <f ca="1">MAX(HLOOKUP(B$7,Sheet2!$B$4:$H$10,A17+1)+B$4,0)</f>
        <v>1</v>
      </c>
      <c r="C17" s="1">
        <f t="shared" ca="1" si="8"/>
        <v>10</v>
      </c>
      <c r="D17">
        <f t="shared" ca="1" si="0"/>
        <v>4</v>
      </c>
      <c r="E17" s="1">
        <f ca="1">MAX(MIN(HLOOKUP(E$7,Sheet2!$B$4:$H$10,D17+1)+E$4,C17),0)</f>
        <v>4</v>
      </c>
      <c r="F17" s="1">
        <f t="shared" ca="1" si="5"/>
        <v>7</v>
      </c>
      <c r="G17">
        <f t="shared" ca="1" si="1"/>
        <v>5</v>
      </c>
      <c r="H17" s="1">
        <f ca="1">MAX(MIN(HLOOKUP(H$7,Sheet2!$B$4:$H$10,G17+1)+H$4,F17),0)</f>
        <v>5</v>
      </c>
      <c r="I17" s="1">
        <f t="shared" ca="1" si="6"/>
        <v>2</v>
      </c>
      <c r="J17">
        <f t="shared" ca="1" si="2"/>
        <v>6</v>
      </c>
      <c r="K17" s="1">
        <f ca="1">MAX(MIN(HLOOKUP(K$7,Sheet2!$B$4:$H$10,J17+1)+K$4,I17),0)</f>
        <v>2</v>
      </c>
      <c r="L17" s="1">
        <f t="shared" ca="1" si="9"/>
        <v>6</v>
      </c>
      <c r="M17">
        <f t="shared" ca="1" si="3"/>
        <v>3</v>
      </c>
      <c r="N17" s="1">
        <f ca="1">MAX(MIN(HLOOKUP(N$7,Sheet2!$B$4:$H$10,M17+1)+N$4,L17),0)</f>
        <v>3</v>
      </c>
      <c r="O17" s="1">
        <f t="shared" ca="1" si="4"/>
        <v>25</v>
      </c>
    </row>
    <row r="18" spans="1:15">
      <c r="A18">
        <f t="shared" ca="1" si="7"/>
        <v>6</v>
      </c>
      <c r="B18">
        <f ca="1">MAX(HLOOKUP(B$7,Sheet2!$B$4:$H$10,A18+1)+B$4,0)</f>
        <v>6</v>
      </c>
      <c r="C18" s="1">
        <f t="shared" ca="1" si="8"/>
        <v>7</v>
      </c>
      <c r="D18">
        <f t="shared" ca="1" si="0"/>
        <v>1</v>
      </c>
      <c r="E18" s="1">
        <f ca="1">MAX(MIN(HLOOKUP(E$7,Sheet2!$B$4:$H$10,D18+1)+E$4,C18),0)</f>
        <v>1</v>
      </c>
      <c r="F18" s="1">
        <f t="shared" ca="1" si="5"/>
        <v>6</v>
      </c>
      <c r="G18">
        <f t="shared" ca="1" si="1"/>
        <v>6</v>
      </c>
      <c r="H18" s="1">
        <f ca="1">MAX(MIN(HLOOKUP(H$7,Sheet2!$B$4:$H$10,G18+1)+H$4,F18),0)</f>
        <v>6</v>
      </c>
      <c r="I18" s="1">
        <f t="shared" ca="1" si="6"/>
        <v>5</v>
      </c>
      <c r="J18">
        <f t="shared" ca="1" si="2"/>
        <v>6</v>
      </c>
      <c r="K18" s="1">
        <f ca="1">MAX(MIN(HLOOKUP(K$7,Sheet2!$B$4:$H$10,J18+1)+K$4,I18),0)</f>
        <v>5</v>
      </c>
      <c r="L18" s="1">
        <f t="shared" ca="1" si="9"/>
        <v>5</v>
      </c>
      <c r="M18">
        <f t="shared" ca="1" si="3"/>
        <v>2</v>
      </c>
      <c r="N18" s="1">
        <f ca="1">MAX(MIN(HLOOKUP(N$7,Sheet2!$B$4:$H$10,M18+1)+N$4,L18),0)</f>
        <v>2</v>
      </c>
      <c r="O18" s="1">
        <f t="shared" ca="1" si="4"/>
        <v>23</v>
      </c>
    </row>
    <row r="19" spans="1:15">
      <c r="A19">
        <f t="shared" ca="1" si="7"/>
        <v>4</v>
      </c>
      <c r="B19">
        <f ca="1">MAX(HLOOKUP(B$7,Sheet2!$B$4:$H$10,A19+1)+B$4,0)</f>
        <v>4</v>
      </c>
      <c r="C19" s="1">
        <f t="shared" ca="1" si="8"/>
        <v>12</v>
      </c>
      <c r="D19">
        <f t="shared" ca="1" si="0"/>
        <v>6</v>
      </c>
      <c r="E19" s="1">
        <f ca="1">MAX(MIN(HLOOKUP(E$7,Sheet2!$B$4:$H$10,D19+1)+E$4,C19),0)</f>
        <v>6</v>
      </c>
      <c r="F19" s="1">
        <f t="shared" ca="1" si="5"/>
        <v>1</v>
      </c>
      <c r="G19">
        <f t="shared" ca="1" si="1"/>
        <v>3</v>
      </c>
      <c r="H19" s="1">
        <f ca="1">MAX(MIN(HLOOKUP(H$7,Sheet2!$B$4:$H$10,G19+1)+H$4,F19),0)</f>
        <v>1</v>
      </c>
      <c r="I19" s="1">
        <f t="shared" ca="1" si="6"/>
        <v>6</v>
      </c>
      <c r="J19">
        <f t="shared" ca="1" si="2"/>
        <v>6</v>
      </c>
      <c r="K19" s="1">
        <f ca="1">MAX(MIN(HLOOKUP(K$7,Sheet2!$B$4:$H$10,J19+1)+K$4,I19),0)</f>
        <v>6</v>
      </c>
      <c r="L19" s="1">
        <f t="shared" ca="1" si="9"/>
        <v>8</v>
      </c>
      <c r="M19">
        <f t="shared" ca="1" si="3"/>
        <v>2</v>
      </c>
      <c r="N19" s="1">
        <f ca="1">MAX(MIN(HLOOKUP(N$7,Sheet2!$B$4:$H$10,M19+1)+N$4,L19),0)</f>
        <v>2</v>
      </c>
      <c r="O19" s="1">
        <f t="shared" ca="1" si="4"/>
        <v>27</v>
      </c>
    </row>
    <row r="20" spans="1:15">
      <c r="A20">
        <f t="shared" ca="1" si="7"/>
        <v>4</v>
      </c>
      <c r="B20">
        <f ca="1">MAX(HLOOKUP(B$7,Sheet2!$B$4:$H$10,A20+1)+B$4,0)</f>
        <v>4</v>
      </c>
      <c r="C20" s="1">
        <f t="shared" ca="1" si="8"/>
        <v>10</v>
      </c>
      <c r="D20">
        <f t="shared" ca="1" si="0"/>
        <v>6</v>
      </c>
      <c r="E20" s="1">
        <f ca="1">MAX(MIN(HLOOKUP(E$7,Sheet2!$B$4:$H$10,D20+1)+E$4,C20),0)</f>
        <v>6</v>
      </c>
      <c r="F20" s="1">
        <f t="shared" ca="1" si="5"/>
        <v>6</v>
      </c>
      <c r="G20">
        <f t="shared" ca="1" si="1"/>
        <v>5</v>
      </c>
      <c r="H20" s="1">
        <f ca="1">MAX(MIN(HLOOKUP(H$7,Sheet2!$B$4:$H$10,G20+1)+H$4,F20),0)</f>
        <v>5</v>
      </c>
      <c r="I20" s="1">
        <f t="shared" ca="1" si="6"/>
        <v>1</v>
      </c>
      <c r="J20">
        <f t="shared" ca="1" si="2"/>
        <v>3</v>
      </c>
      <c r="K20" s="1">
        <f ca="1">MAX(MIN(HLOOKUP(K$7,Sheet2!$B$4:$H$10,J20+1)+K$4,I20),0)</f>
        <v>1</v>
      </c>
      <c r="L20" s="1">
        <f t="shared" ca="1" si="9"/>
        <v>12</v>
      </c>
      <c r="M20">
        <f t="shared" ca="1" si="3"/>
        <v>1</v>
      </c>
      <c r="N20" s="1">
        <f ca="1">MAX(MIN(HLOOKUP(N$7,Sheet2!$B$4:$H$10,M20+1)+N$4,L20),0)</f>
        <v>1</v>
      </c>
      <c r="O20" s="1">
        <f t="shared" ca="1" si="4"/>
        <v>29</v>
      </c>
    </row>
    <row r="21" spans="1:15">
      <c r="A21">
        <f t="shared" ca="1" si="7"/>
        <v>5</v>
      </c>
      <c r="B21">
        <f ca="1">MAX(HLOOKUP(B$7,Sheet2!$B$4:$H$10,A21+1)+B$4,0)</f>
        <v>5</v>
      </c>
      <c r="C21" s="1">
        <f t="shared" ca="1" si="8"/>
        <v>8</v>
      </c>
      <c r="D21">
        <f t="shared" ca="1" si="0"/>
        <v>6</v>
      </c>
      <c r="E21" s="1">
        <f ca="1">MAX(MIN(HLOOKUP(E$7,Sheet2!$B$4:$H$10,D21+1)+E$4,C21),0)</f>
        <v>6</v>
      </c>
      <c r="F21" s="1">
        <f t="shared" ca="1" si="5"/>
        <v>7</v>
      </c>
      <c r="G21">
        <f t="shared" ca="1" si="1"/>
        <v>2</v>
      </c>
      <c r="H21" s="1">
        <f ca="1">MAX(MIN(HLOOKUP(H$7,Sheet2!$B$4:$H$10,G21+1)+H$4,F21),0)</f>
        <v>2</v>
      </c>
      <c r="I21" s="1">
        <f t="shared" ca="1" si="6"/>
        <v>5</v>
      </c>
      <c r="J21">
        <f t="shared" ca="1" si="2"/>
        <v>4</v>
      </c>
      <c r="K21" s="1">
        <f ca="1">MAX(MIN(HLOOKUP(K$7,Sheet2!$B$4:$H$10,J21+1)+K$4,I21),0)</f>
        <v>4</v>
      </c>
      <c r="L21" s="1">
        <f t="shared" ca="1" si="9"/>
        <v>12</v>
      </c>
      <c r="M21">
        <f t="shared" ca="1" si="3"/>
        <v>3</v>
      </c>
      <c r="N21" s="1">
        <f ca="1">MAX(MIN(HLOOKUP(N$7,Sheet2!$B$4:$H$10,M21+1)+N$4,L21),0)</f>
        <v>3</v>
      </c>
      <c r="O21" s="1">
        <f t="shared" ca="1" si="4"/>
        <v>32</v>
      </c>
    </row>
    <row r="22" spans="1:15">
      <c r="A22">
        <f t="shared" ca="1" si="7"/>
        <v>5</v>
      </c>
      <c r="B22">
        <f ca="1">MAX(HLOOKUP(B$7,Sheet2!$B$4:$H$10,A22+1)+B$4,0)</f>
        <v>5</v>
      </c>
      <c r="C22" s="1">
        <f t="shared" ca="1" si="8"/>
        <v>7</v>
      </c>
      <c r="D22">
        <f t="shared" ca="1" si="0"/>
        <v>1</v>
      </c>
      <c r="E22" s="1">
        <f ca="1">MAX(MIN(HLOOKUP(E$7,Sheet2!$B$4:$H$10,D22+1)+E$4,C22),0)</f>
        <v>1</v>
      </c>
      <c r="F22" s="1">
        <f t="shared" ca="1" si="5"/>
        <v>11</v>
      </c>
      <c r="G22">
        <f t="shared" ca="1" si="1"/>
        <v>3</v>
      </c>
      <c r="H22" s="1">
        <f ca="1">MAX(MIN(HLOOKUP(H$7,Sheet2!$B$4:$H$10,G22+1)+H$4,F22),0)</f>
        <v>3</v>
      </c>
      <c r="I22" s="1">
        <f t="shared" ca="1" si="6"/>
        <v>3</v>
      </c>
      <c r="J22">
        <f t="shared" ca="1" si="2"/>
        <v>4</v>
      </c>
      <c r="K22" s="1">
        <f ca="1">MAX(MIN(HLOOKUP(K$7,Sheet2!$B$4:$H$10,J22+1)+K$4,I22),0)</f>
        <v>3</v>
      </c>
      <c r="L22" s="1">
        <f t="shared" ca="1" si="9"/>
        <v>13</v>
      </c>
      <c r="M22">
        <f t="shared" ca="1" si="3"/>
        <v>5</v>
      </c>
      <c r="N22" s="1">
        <f ca="1">MAX(MIN(HLOOKUP(N$7,Sheet2!$B$4:$H$10,M22+1)+N$4,L22),0)</f>
        <v>5</v>
      </c>
      <c r="O22" s="1">
        <f t="shared" ca="1" si="4"/>
        <v>34</v>
      </c>
    </row>
    <row r="23" spans="1:15">
      <c r="A23">
        <f t="shared" ca="1" si="7"/>
        <v>1</v>
      </c>
      <c r="B23">
        <f ca="1">MAX(HLOOKUP(B$7,Sheet2!$B$4:$H$10,A23+1)+B$4,0)</f>
        <v>1</v>
      </c>
      <c r="C23" s="1">
        <f t="shared" ca="1" si="8"/>
        <v>11</v>
      </c>
      <c r="D23">
        <f t="shared" ca="1" si="0"/>
        <v>4</v>
      </c>
      <c r="E23" s="1">
        <f ca="1">MAX(MIN(HLOOKUP(E$7,Sheet2!$B$4:$H$10,D23+1)+E$4,C23),0)</f>
        <v>4</v>
      </c>
      <c r="F23" s="1">
        <f t="shared" ca="1" si="5"/>
        <v>9</v>
      </c>
      <c r="G23">
        <f t="shared" ca="1" si="1"/>
        <v>2</v>
      </c>
      <c r="H23" s="1">
        <f ca="1">MAX(MIN(HLOOKUP(H$7,Sheet2!$B$4:$H$10,G23+1)+H$4,F23),0)</f>
        <v>2</v>
      </c>
      <c r="I23" s="1">
        <f t="shared" ca="1" si="6"/>
        <v>3</v>
      </c>
      <c r="J23">
        <f t="shared" ca="1" si="2"/>
        <v>4</v>
      </c>
      <c r="K23" s="1">
        <f ca="1">MAX(MIN(HLOOKUP(K$7,Sheet2!$B$4:$H$10,J23+1)+K$4,I23),0)</f>
        <v>3</v>
      </c>
      <c r="L23" s="1">
        <f t="shared" ca="1" si="9"/>
        <v>11</v>
      </c>
      <c r="M23">
        <f t="shared" ca="1" si="3"/>
        <v>4</v>
      </c>
      <c r="N23" s="1">
        <f ca="1">MAX(MIN(HLOOKUP(N$7,Sheet2!$B$4:$H$10,M23+1)+N$4,L23),0)</f>
        <v>4</v>
      </c>
      <c r="O23" s="1">
        <f t="shared" ca="1" si="4"/>
        <v>34</v>
      </c>
    </row>
    <row r="24" spans="1:15">
      <c r="A24">
        <f t="shared" ca="1" si="7"/>
        <v>2</v>
      </c>
      <c r="B24">
        <f ca="1">MAX(HLOOKUP(B$7,Sheet2!$B$4:$H$10,A24+1)+B$4,0)</f>
        <v>2</v>
      </c>
      <c r="C24" s="1">
        <f t="shared" ca="1" si="8"/>
        <v>8</v>
      </c>
      <c r="D24">
        <f t="shared" ca="1" si="0"/>
        <v>3</v>
      </c>
      <c r="E24" s="1">
        <f ca="1">MAX(MIN(HLOOKUP(E$7,Sheet2!$B$4:$H$10,D24+1)+E$4,C24),0)</f>
        <v>3</v>
      </c>
      <c r="F24" s="1">
        <f t="shared" ca="1" si="5"/>
        <v>11</v>
      </c>
      <c r="G24">
        <f t="shared" ca="1" si="1"/>
        <v>6</v>
      </c>
      <c r="H24" s="1">
        <f ca="1">MAX(MIN(HLOOKUP(H$7,Sheet2!$B$4:$H$10,G24+1)+H$4,F24),0)</f>
        <v>6</v>
      </c>
      <c r="I24" s="1">
        <f t="shared" ca="1" si="6"/>
        <v>2</v>
      </c>
      <c r="J24">
        <f t="shared" ca="1" si="2"/>
        <v>4</v>
      </c>
      <c r="K24" s="1">
        <f ca="1">MAX(MIN(HLOOKUP(K$7,Sheet2!$B$4:$H$10,J24+1)+K$4,I24),0)</f>
        <v>2</v>
      </c>
      <c r="L24" s="1">
        <f t="shared" ca="1" si="9"/>
        <v>10</v>
      </c>
      <c r="M24">
        <f t="shared" ca="1" si="3"/>
        <v>5</v>
      </c>
      <c r="N24" s="1">
        <f ca="1">MAX(MIN(HLOOKUP(N$7,Sheet2!$B$4:$H$10,M24+1)+N$4,L24),0)</f>
        <v>5</v>
      </c>
      <c r="O24" s="1">
        <f t="shared" ca="1" si="4"/>
        <v>31</v>
      </c>
    </row>
    <row r="25" spans="1:15">
      <c r="A25">
        <f t="shared" ca="1" si="7"/>
        <v>3</v>
      </c>
      <c r="B25">
        <f ca="1">MAX(HLOOKUP(B$7,Sheet2!$B$4:$H$10,A25+1)+B$4,0)</f>
        <v>3</v>
      </c>
      <c r="C25" s="1">
        <f t="shared" ca="1" si="8"/>
        <v>7</v>
      </c>
      <c r="D25">
        <f t="shared" ca="1" si="0"/>
        <v>2</v>
      </c>
      <c r="E25" s="1">
        <f ca="1">MAX(MIN(HLOOKUP(E$7,Sheet2!$B$4:$H$10,D25+1)+E$4,C25),0)</f>
        <v>2</v>
      </c>
      <c r="F25" s="1">
        <f t="shared" ca="1" si="5"/>
        <v>8</v>
      </c>
      <c r="G25">
        <f t="shared" ca="1" si="1"/>
        <v>1</v>
      </c>
      <c r="H25" s="1">
        <f ca="1">MAX(MIN(HLOOKUP(H$7,Sheet2!$B$4:$H$10,G25+1)+H$4,F25),0)</f>
        <v>1</v>
      </c>
      <c r="I25" s="1">
        <f t="shared" ca="1" si="6"/>
        <v>6</v>
      </c>
      <c r="J25">
        <f t="shared" ca="1" si="2"/>
        <v>4</v>
      </c>
      <c r="K25" s="1">
        <f ca="1">MAX(MIN(HLOOKUP(K$7,Sheet2!$B$4:$H$10,J25+1)+K$4,I25),0)</f>
        <v>4</v>
      </c>
      <c r="L25" s="1">
        <f t="shared" ca="1" si="9"/>
        <v>7</v>
      </c>
      <c r="M25">
        <f t="shared" ca="1" si="3"/>
        <v>4</v>
      </c>
      <c r="N25" s="1">
        <f ca="1">MAX(MIN(HLOOKUP(N$7,Sheet2!$B$4:$H$10,M25+1)+N$4,L25),0)</f>
        <v>4</v>
      </c>
      <c r="O25" s="1">
        <f t="shared" ca="1" si="4"/>
        <v>28</v>
      </c>
    </row>
    <row r="26" spans="1:15">
      <c r="A26">
        <f t="shared" ca="1" si="7"/>
        <v>4</v>
      </c>
      <c r="B26">
        <f ca="1">MAX(HLOOKUP(B$7,Sheet2!$B$4:$H$10,A26+1)+B$4,0)</f>
        <v>4</v>
      </c>
      <c r="C26" s="1">
        <f t="shared" ca="1" si="8"/>
        <v>8</v>
      </c>
      <c r="D26">
        <f t="shared" ca="1" si="0"/>
        <v>1</v>
      </c>
      <c r="E26" s="1">
        <f ca="1">MAX(MIN(HLOOKUP(E$7,Sheet2!$B$4:$H$10,D26+1)+E$4,C26),0)</f>
        <v>1</v>
      </c>
      <c r="F26" s="1">
        <f t="shared" ca="1" si="5"/>
        <v>9</v>
      </c>
      <c r="G26">
        <f t="shared" ca="1" si="1"/>
        <v>1</v>
      </c>
      <c r="H26" s="1">
        <f ca="1">MAX(MIN(HLOOKUP(H$7,Sheet2!$B$4:$H$10,G26+1)+H$4,F26),0)</f>
        <v>1</v>
      </c>
      <c r="I26" s="1">
        <f t="shared" ca="1" si="6"/>
        <v>3</v>
      </c>
      <c r="J26">
        <f t="shared" ca="1" si="2"/>
        <v>3</v>
      </c>
      <c r="K26" s="1">
        <f ca="1">MAX(MIN(HLOOKUP(K$7,Sheet2!$B$4:$H$10,J26+1)+K$4,I26),0)</f>
        <v>3</v>
      </c>
      <c r="L26" s="1">
        <f t="shared" ca="1" si="9"/>
        <v>7</v>
      </c>
      <c r="M26">
        <f t="shared" ca="1" si="3"/>
        <v>3</v>
      </c>
      <c r="N26" s="1">
        <f ca="1">MAX(MIN(HLOOKUP(N$7,Sheet2!$B$4:$H$10,M26+1)+N$4,L26),0)</f>
        <v>3</v>
      </c>
      <c r="O26" s="1">
        <f t="shared" ca="1" si="4"/>
        <v>27</v>
      </c>
    </row>
    <row r="27" spans="1:15">
      <c r="A27">
        <f t="shared" ca="1" si="7"/>
        <v>6</v>
      </c>
      <c r="B27">
        <f ca="1">MAX(HLOOKUP(B$7,Sheet2!$B$4:$H$10,A27+1)+B$4,0)</f>
        <v>6</v>
      </c>
      <c r="C27" s="1">
        <f t="shared" ca="1" si="8"/>
        <v>11</v>
      </c>
      <c r="D27">
        <f t="shared" ca="1" si="0"/>
        <v>1</v>
      </c>
      <c r="E27" s="1">
        <f ca="1">MAX(MIN(HLOOKUP(E$7,Sheet2!$B$4:$H$10,D27+1)+E$4,C27),0)</f>
        <v>1</v>
      </c>
      <c r="F27" s="1">
        <f t="shared" ca="1" si="5"/>
        <v>9</v>
      </c>
      <c r="G27">
        <f t="shared" ca="1" si="1"/>
        <v>2</v>
      </c>
      <c r="H27" s="1">
        <f ca="1">MAX(MIN(HLOOKUP(H$7,Sheet2!$B$4:$H$10,G27+1)+H$4,F27),0)</f>
        <v>2</v>
      </c>
      <c r="I27" s="1">
        <f t="shared" ca="1" si="6"/>
        <v>1</v>
      </c>
      <c r="J27">
        <f t="shared" ca="1" si="2"/>
        <v>3</v>
      </c>
      <c r="K27" s="1">
        <f ca="1">MAX(MIN(HLOOKUP(K$7,Sheet2!$B$4:$H$10,J27+1)+K$4,I27),0)</f>
        <v>1</v>
      </c>
      <c r="L27" s="1">
        <f t="shared" ca="1" si="9"/>
        <v>7</v>
      </c>
      <c r="M27">
        <f t="shared" ca="1" si="3"/>
        <v>3</v>
      </c>
      <c r="N27" s="1">
        <f ca="1">MAX(MIN(HLOOKUP(N$7,Sheet2!$B$4:$H$10,M27+1)+N$4,L27),0)</f>
        <v>3</v>
      </c>
      <c r="O27" s="1">
        <f t="shared" ca="1" si="4"/>
        <v>28</v>
      </c>
    </row>
    <row r="28" spans="1:15">
      <c r="A28">
        <f t="shared" ca="1" si="7"/>
        <v>5</v>
      </c>
      <c r="B28">
        <f ca="1">MAX(HLOOKUP(B$7,Sheet2!$B$4:$H$10,A28+1)+B$4,0)</f>
        <v>5</v>
      </c>
      <c r="C28" s="1">
        <f t="shared" ca="1" si="8"/>
        <v>16</v>
      </c>
      <c r="D28">
        <f t="shared" ca="1" si="0"/>
        <v>3</v>
      </c>
      <c r="E28" s="1">
        <f ca="1">MAX(MIN(HLOOKUP(E$7,Sheet2!$B$4:$H$10,D28+1)+E$4,C28),0)</f>
        <v>3</v>
      </c>
      <c r="F28" s="1">
        <f t="shared" ca="1" si="5"/>
        <v>8</v>
      </c>
      <c r="G28">
        <f t="shared" ca="1" si="1"/>
        <v>4</v>
      </c>
      <c r="H28" s="1">
        <f ca="1">MAX(MIN(HLOOKUP(H$7,Sheet2!$B$4:$H$10,G28+1)+H$4,F28),0)</f>
        <v>4</v>
      </c>
      <c r="I28" s="1">
        <f t="shared" ca="1" si="6"/>
        <v>2</v>
      </c>
      <c r="J28">
        <f t="shared" ca="1" si="2"/>
        <v>1</v>
      </c>
      <c r="K28" s="1">
        <f ca="1">MAX(MIN(HLOOKUP(K$7,Sheet2!$B$4:$H$10,J28+1)+K$4,I28),0)</f>
        <v>1</v>
      </c>
      <c r="L28" s="1">
        <f t="shared" ca="1" si="9"/>
        <v>5</v>
      </c>
      <c r="M28">
        <f t="shared" ca="1" si="3"/>
        <v>3</v>
      </c>
      <c r="N28" s="1">
        <f ca="1">MAX(MIN(HLOOKUP(N$7,Sheet2!$B$4:$H$10,M28+1)+N$4,L28),0)</f>
        <v>3</v>
      </c>
      <c r="O28" s="1">
        <f t="shared" ca="1" si="4"/>
        <v>31</v>
      </c>
    </row>
    <row r="29" spans="1:15">
      <c r="A29">
        <f t="shared" ca="1" si="7"/>
        <v>5</v>
      </c>
      <c r="B29">
        <f ca="1">MAX(HLOOKUP(B$7,Sheet2!$B$4:$H$10,A29+1)+B$4,0)</f>
        <v>5</v>
      </c>
      <c r="C29" s="1">
        <f t="shared" ca="1" si="8"/>
        <v>18</v>
      </c>
      <c r="D29">
        <f t="shared" ca="1" si="0"/>
        <v>1</v>
      </c>
      <c r="E29" s="1">
        <f ca="1">MAX(MIN(HLOOKUP(E$7,Sheet2!$B$4:$H$10,D29+1)+E$4,C29),0)</f>
        <v>1</v>
      </c>
      <c r="F29" s="1">
        <f t="shared" ca="1" si="5"/>
        <v>7</v>
      </c>
      <c r="G29">
        <f t="shared" ca="1" si="1"/>
        <v>3</v>
      </c>
      <c r="H29" s="1">
        <f ca="1">MAX(MIN(HLOOKUP(H$7,Sheet2!$B$4:$H$10,G29+1)+H$4,F29),0)</f>
        <v>3</v>
      </c>
      <c r="I29" s="1">
        <f t="shared" ca="1" si="6"/>
        <v>5</v>
      </c>
      <c r="J29">
        <f t="shared" ca="1" si="2"/>
        <v>1</v>
      </c>
      <c r="K29" s="1">
        <f ca="1">MAX(MIN(HLOOKUP(K$7,Sheet2!$B$4:$H$10,J29+1)+K$4,I29),0)</f>
        <v>1</v>
      </c>
      <c r="L29" s="1">
        <f t="shared" ca="1" si="9"/>
        <v>3</v>
      </c>
      <c r="M29">
        <f t="shared" ca="1" si="3"/>
        <v>2</v>
      </c>
      <c r="N29" s="1">
        <f ca="1">MAX(MIN(HLOOKUP(N$7,Sheet2!$B$4:$H$10,M29+1)+N$4,L29),0)</f>
        <v>2</v>
      </c>
      <c r="O29" s="1">
        <f t="shared" ca="1" si="4"/>
        <v>33</v>
      </c>
    </row>
    <row r="30" spans="1:15">
      <c r="A30">
        <f t="shared" ca="1" si="7"/>
        <v>1</v>
      </c>
      <c r="B30">
        <f ca="1">MAX(HLOOKUP(B$7,Sheet2!$B$4:$H$10,A30+1)+B$4,0)</f>
        <v>1</v>
      </c>
      <c r="C30" s="1">
        <f t="shared" ca="1" si="8"/>
        <v>22</v>
      </c>
      <c r="D30">
        <f t="shared" ca="1" si="0"/>
        <v>2</v>
      </c>
      <c r="E30" s="1">
        <f ca="1">MAX(MIN(HLOOKUP(E$7,Sheet2!$B$4:$H$10,D30+1)+E$4,C30),0)</f>
        <v>2</v>
      </c>
      <c r="F30" s="1">
        <f t="shared" ca="1" si="5"/>
        <v>5</v>
      </c>
      <c r="G30">
        <f t="shared" ca="1" si="1"/>
        <v>1</v>
      </c>
      <c r="H30" s="1">
        <f ca="1">MAX(MIN(HLOOKUP(H$7,Sheet2!$B$4:$H$10,G30+1)+H$4,F30),0)</f>
        <v>1</v>
      </c>
      <c r="I30" s="1">
        <f t="shared" ca="1" si="6"/>
        <v>7</v>
      </c>
      <c r="J30">
        <f t="shared" ca="1" si="2"/>
        <v>3</v>
      </c>
      <c r="K30" s="1">
        <f ca="1">MAX(MIN(HLOOKUP(K$7,Sheet2!$B$4:$H$10,J30+1)+K$4,I30),0)</f>
        <v>3</v>
      </c>
      <c r="L30" s="1">
        <f t="shared" ca="1" si="9"/>
        <v>2</v>
      </c>
      <c r="M30">
        <f t="shared" ca="1" si="3"/>
        <v>3</v>
      </c>
      <c r="N30" s="1">
        <f ca="1">MAX(MIN(HLOOKUP(N$7,Sheet2!$B$4:$H$10,M30+1)+N$4,L30),0)</f>
        <v>2</v>
      </c>
      <c r="O30" s="1">
        <f t="shared" ca="1" si="4"/>
        <v>36</v>
      </c>
    </row>
    <row r="31" spans="1:15">
      <c r="A31">
        <f t="shared" ca="1" si="7"/>
        <v>4</v>
      </c>
      <c r="B31">
        <f ca="1">MAX(HLOOKUP(B$7,Sheet2!$B$4:$H$10,A31+1)+B$4,0)</f>
        <v>4</v>
      </c>
      <c r="C31" s="1">
        <f t="shared" ca="1" si="8"/>
        <v>21</v>
      </c>
      <c r="D31">
        <f t="shared" ca="1" si="0"/>
        <v>1</v>
      </c>
      <c r="E31" s="1">
        <f ca="1">MAX(MIN(HLOOKUP(E$7,Sheet2!$B$4:$H$10,D31+1)+E$4,C31),0)</f>
        <v>1</v>
      </c>
      <c r="F31" s="1">
        <f t="shared" ca="1" si="5"/>
        <v>6</v>
      </c>
      <c r="G31">
        <f t="shared" ca="1" si="1"/>
        <v>4</v>
      </c>
      <c r="H31" s="1">
        <f ca="1">MAX(MIN(HLOOKUP(H$7,Sheet2!$B$4:$H$10,G31+1)+H$4,F31),0)</f>
        <v>4</v>
      </c>
      <c r="I31" s="1">
        <f t="shared" ca="1" si="6"/>
        <v>5</v>
      </c>
      <c r="J31">
        <f t="shared" ca="1" si="2"/>
        <v>4</v>
      </c>
      <c r="K31" s="1">
        <f ca="1">MAX(MIN(HLOOKUP(K$7,Sheet2!$B$4:$H$10,J31+1)+K$4,I31),0)</f>
        <v>4</v>
      </c>
      <c r="L31" s="1">
        <f t="shared" ca="1" si="9"/>
        <v>3</v>
      </c>
      <c r="M31">
        <f t="shared" ca="1" si="3"/>
        <v>1</v>
      </c>
      <c r="N31" s="1">
        <f ca="1">MAX(MIN(HLOOKUP(N$7,Sheet2!$B$4:$H$10,M31+1)+N$4,L31),0)</f>
        <v>1</v>
      </c>
      <c r="O31" s="1">
        <f t="shared" ca="1" si="4"/>
        <v>35</v>
      </c>
    </row>
    <row r="32" spans="1:15">
      <c r="A32">
        <f t="shared" ca="1" si="7"/>
        <v>5</v>
      </c>
      <c r="B32">
        <f ca="1">MAX(HLOOKUP(B$7,Sheet2!$B$4:$H$10,A32+1)+B$4,0)</f>
        <v>5</v>
      </c>
      <c r="C32" s="1">
        <f t="shared" ca="1" si="8"/>
        <v>24</v>
      </c>
      <c r="D32">
        <f t="shared" ca="1" si="0"/>
        <v>2</v>
      </c>
      <c r="E32" s="1">
        <f ca="1">MAX(MIN(HLOOKUP(E$7,Sheet2!$B$4:$H$10,D32+1)+E$4,C32),0)</f>
        <v>2</v>
      </c>
      <c r="F32" s="1">
        <f t="shared" ca="1" si="5"/>
        <v>3</v>
      </c>
      <c r="G32">
        <f t="shared" ca="1" si="1"/>
        <v>4</v>
      </c>
      <c r="H32" s="1">
        <f ca="1">MAX(MIN(HLOOKUP(H$7,Sheet2!$B$4:$H$10,G32+1)+H$4,F32),0)</f>
        <v>3</v>
      </c>
      <c r="I32" s="1">
        <f t="shared" ca="1" si="6"/>
        <v>5</v>
      </c>
      <c r="J32">
        <f t="shared" ca="1" si="2"/>
        <v>3</v>
      </c>
      <c r="K32" s="1">
        <f ca="1">MAX(MIN(HLOOKUP(K$7,Sheet2!$B$4:$H$10,J32+1)+K$4,I32),0)</f>
        <v>3</v>
      </c>
      <c r="L32" s="1">
        <f t="shared" ca="1" si="9"/>
        <v>6</v>
      </c>
      <c r="M32">
        <f t="shared" ca="1" si="3"/>
        <v>2</v>
      </c>
      <c r="N32" s="1">
        <f ca="1">MAX(MIN(HLOOKUP(N$7,Sheet2!$B$4:$H$10,M32+1)+N$4,L32),0)</f>
        <v>2</v>
      </c>
      <c r="O32" s="1">
        <f t="shared" ca="1" si="4"/>
        <v>38</v>
      </c>
    </row>
    <row r="33" spans="1:15">
      <c r="A33">
        <f t="shared" ca="1" si="7"/>
        <v>1</v>
      </c>
      <c r="B33">
        <f ca="1">MAX(HLOOKUP(B$7,Sheet2!$B$4:$H$10,A33+1)+B$4,0)</f>
        <v>1</v>
      </c>
      <c r="C33" s="1">
        <f t="shared" ca="1" si="8"/>
        <v>27</v>
      </c>
      <c r="D33">
        <f t="shared" ca="1" si="0"/>
        <v>3</v>
      </c>
      <c r="E33" s="1">
        <f ca="1">MAX(MIN(HLOOKUP(E$7,Sheet2!$B$4:$H$10,D33+1)+E$4,C33),0)</f>
        <v>3</v>
      </c>
      <c r="F33" s="1">
        <f t="shared" ca="1" si="5"/>
        <v>2</v>
      </c>
      <c r="G33">
        <f t="shared" ca="1" si="1"/>
        <v>6</v>
      </c>
      <c r="H33" s="1">
        <f ca="1">MAX(MIN(HLOOKUP(H$7,Sheet2!$B$4:$H$10,G33+1)+H$4,F33),0)</f>
        <v>2</v>
      </c>
      <c r="I33" s="1">
        <f t="shared" ca="1" si="6"/>
        <v>5</v>
      </c>
      <c r="J33">
        <f t="shared" ca="1" si="2"/>
        <v>6</v>
      </c>
      <c r="K33" s="1">
        <f ca="1">MAX(MIN(HLOOKUP(K$7,Sheet2!$B$4:$H$10,J33+1)+K$4,I33),0)</f>
        <v>5</v>
      </c>
      <c r="L33" s="1">
        <f t="shared" ca="1" si="9"/>
        <v>7</v>
      </c>
      <c r="M33">
        <f t="shared" ca="1" si="3"/>
        <v>6</v>
      </c>
      <c r="N33" s="1">
        <f ca="1">MAX(MIN(HLOOKUP(N$7,Sheet2!$B$4:$H$10,M33+1)+N$4,L33),0)</f>
        <v>6</v>
      </c>
      <c r="O33" s="1">
        <f t="shared" ca="1" si="4"/>
        <v>41</v>
      </c>
    </row>
    <row r="34" spans="1:15">
      <c r="A34">
        <f t="shared" ca="1" si="7"/>
        <v>2</v>
      </c>
      <c r="B34">
        <f ca="1">MAX(HLOOKUP(B$7,Sheet2!$B$4:$H$10,A34+1)+B$4,0)</f>
        <v>2</v>
      </c>
      <c r="C34" s="1">
        <f t="shared" ca="1" si="8"/>
        <v>25</v>
      </c>
      <c r="D34">
        <f t="shared" ca="1" si="0"/>
        <v>3</v>
      </c>
      <c r="E34" s="1">
        <f ca="1">MAX(MIN(HLOOKUP(E$7,Sheet2!$B$4:$H$10,D34+1)+E$4,C34),0)</f>
        <v>3</v>
      </c>
      <c r="F34" s="1">
        <f t="shared" ca="1" si="5"/>
        <v>3</v>
      </c>
      <c r="G34">
        <f t="shared" ca="1" si="1"/>
        <v>3</v>
      </c>
      <c r="H34" s="1">
        <f ca="1">MAX(MIN(HLOOKUP(H$7,Sheet2!$B$4:$H$10,G34+1)+H$4,F34),0)</f>
        <v>3</v>
      </c>
      <c r="I34" s="1">
        <f t="shared" ca="1" si="6"/>
        <v>2</v>
      </c>
      <c r="J34">
        <f t="shared" ca="1" si="2"/>
        <v>2</v>
      </c>
      <c r="K34" s="1">
        <f ca="1">MAX(MIN(HLOOKUP(K$7,Sheet2!$B$4:$H$10,J34+1)+K$4,I34),0)</f>
        <v>2</v>
      </c>
      <c r="L34" s="1">
        <f t="shared" ca="1" si="9"/>
        <v>6</v>
      </c>
      <c r="M34">
        <f t="shared" ca="1" si="3"/>
        <v>4</v>
      </c>
      <c r="N34" s="1">
        <f ca="1">MAX(MIN(HLOOKUP(N$7,Sheet2!$B$4:$H$10,M34+1)+N$4,L34),0)</f>
        <v>4</v>
      </c>
      <c r="O34" s="1">
        <f t="shared" ca="1" si="4"/>
        <v>36</v>
      </c>
    </row>
    <row r="35" spans="1:15">
      <c r="A35">
        <f t="shared" ca="1" si="7"/>
        <v>5</v>
      </c>
      <c r="B35">
        <f ca="1">MAX(HLOOKUP(B$7,Sheet2!$B$4:$H$10,A35+1)+B$4,0)</f>
        <v>5</v>
      </c>
      <c r="C35" s="1">
        <f t="shared" ca="1" si="8"/>
        <v>24</v>
      </c>
      <c r="D35">
        <f t="shared" ca="1" si="0"/>
        <v>6</v>
      </c>
      <c r="E35" s="1">
        <f ca="1">MAX(MIN(HLOOKUP(E$7,Sheet2!$B$4:$H$10,D35+1)+E$4,C35),0)</f>
        <v>6</v>
      </c>
      <c r="F35" s="1">
        <f t="shared" ca="1" si="5"/>
        <v>3</v>
      </c>
      <c r="G35">
        <f t="shared" ca="1" si="1"/>
        <v>1</v>
      </c>
      <c r="H35" s="1">
        <f ca="1">MAX(MIN(HLOOKUP(H$7,Sheet2!$B$4:$H$10,G35+1)+H$4,F35),0)</f>
        <v>1</v>
      </c>
      <c r="I35" s="1">
        <f t="shared" ca="1" si="6"/>
        <v>3</v>
      </c>
      <c r="J35">
        <f t="shared" ca="1" si="2"/>
        <v>3</v>
      </c>
      <c r="K35" s="1">
        <f ca="1">MAX(MIN(HLOOKUP(K$7,Sheet2!$B$4:$H$10,J35+1)+K$4,I35),0)</f>
        <v>3</v>
      </c>
      <c r="L35" s="1">
        <f t="shared" ca="1" si="9"/>
        <v>4</v>
      </c>
      <c r="M35">
        <f t="shared" ca="1" si="3"/>
        <v>6</v>
      </c>
      <c r="N35" s="1">
        <f ca="1">MAX(MIN(HLOOKUP(N$7,Sheet2!$B$4:$H$10,M35+1)+N$4,L35),0)</f>
        <v>4</v>
      </c>
      <c r="O35" s="1">
        <f t="shared" ca="1" si="4"/>
        <v>34</v>
      </c>
    </row>
    <row r="36" spans="1:15">
      <c r="A36">
        <f t="shared" ca="1" si="7"/>
        <v>4</v>
      </c>
      <c r="B36">
        <f ca="1">MAX(HLOOKUP(B$7,Sheet2!$B$4:$H$10,A36+1)+B$4,0)</f>
        <v>4</v>
      </c>
      <c r="C36" s="1">
        <f t="shared" ca="1" si="8"/>
        <v>23</v>
      </c>
      <c r="D36">
        <f t="shared" ca="1" si="0"/>
        <v>5</v>
      </c>
      <c r="E36" s="1">
        <f ca="1">MAX(MIN(HLOOKUP(E$7,Sheet2!$B$4:$H$10,D36+1)+E$4,C36),0)</f>
        <v>5</v>
      </c>
      <c r="F36" s="1">
        <f t="shared" ca="1" si="5"/>
        <v>8</v>
      </c>
      <c r="G36">
        <f t="shared" ca="1" si="1"/>
        <v>6</v>
      </c>
      <c r="H36" s="1">
        <f ca="1">MAX(MIN(HLOOKUP(H$7,Sheet2!$B$4:$H$10,G36+1)+H$4,F36),0)</f>
        <v>6</v>
      </c>
      <c r="I36" s="1">
        <f t="shared" ca="1" si="6"/>
        <v>1</v>
      </c>
      <c r="J36">
        <f t="shared" ca="1" si="2"/>
        <v>2</v>
      </c>
      <c r="K36" s="1">
        <f ca="1">MAX(MIN(HLOOKUP(K$7,Sheet2!$B$4:$H$10,J36+1)+K$4,I36),0)</f>
        <v>1</v>
      </c>
      <c r="L36" s="1">
        <f t="shared" ca="1" si="9"/>
        <v>3</v>
      </c>
      <c r="M36">
        <f t="shared" ca="1" si="3"/>
        <v>6</v>
      </c>
      <c r="N36" s="1">
        <f ca="1">MAX(MIN(HLOOKUP(N$7,Sheet2!$B$4:$H$10,M36+1)+N$4,L36),0)</f>
        <v>3</v>
      </c>
      <c r="O36" s="1">
        <f t="shared" ca="1" si="4"/>
        <v>35</v>
      </c>
    </row>
    <row r="37" spans="1:15">
      <c r="A37">
        <f t="shared" ca="1" si="7"/>
        <v>3</v>
      </c>
      <c r="B37">
        <f ca="1">MAX(HLOOKUP(B$7,Sheet2!$B$4:$H$10,A37+1)+B$4,0)</f>
        <v>3</v>
      </c>
      <c r="C37" s="1">
        <f t="shared" ca="1" si="8"/>
        <v>22</v>
      </c>
      <c r="D37">
        <f t="shared" ca="1" si="0"/>
        <v>2</v>
      </c>
      <c r="E37" s="1">
        <f ca="1">MAX(MIN(HLOOKUP(E$7,Sheet2!$B$4:$H$10,D37+1)+E$4,C37),0)</f>
        <v>2</v>
      </c>
      <c r="F37" s="1">
        <f t="shared" ca="1" si="5"/>
        <v>7</v>
      </c>
      <c r="G37">
        <f t="shared" ca="1" si="1"/>
        <v>6</v>
      </c>
      <c r="H37" s="1">
        <f ca="1">MAX(MIN(HLOOKUP(H$7,Sheet2!$B$4:$H$10,G37+1)+H$4,F37),0)</f>
        <v>6</v>
      </c>
      <c r="I37" s="1">
        <f t="shared" ca="1" si="6"/>
        <v>6</v>
      </c>
      <c r="J37">
        <f t="shared" ca="1" si="2"/>
        <v>5</v>
      </c>
      <c r="K37" s="1">
        <f ca="1">MAX(MIN(HLOOKUP(K$7,Sheet2!$B$4:$H$10,J37+1)+K$4,I37),0)</f>
        <v>5</v>
      </c>
      <c r="L37" s="1">
        <f t="shared" ca="1" si="9"/>
        <v>1</v>
      </c>
      <c r="M37">
        <f t="shared" ca="1" si="3"/>
        <v>3</v>
      </c>
      <c r="N37" s="1">
        <f ca="1">MAX(MIN(HLOOKUP(N$7,Sheet2!$B$4:$H$10,M37+1)+N$4,L37),0)</f>
        <v>1</v>
      </c>
      <c r="O37" s="1">
        <f t="shared" ca="1" si="4"/>
        <v>36</v>
      </c>
    </row>
    <row r="38" spans="1:15">
      <c r="A38">
        <f t="shared" ca="1" si="7"/>
        <v>4</v>
      </c>
      <c r="B38">
        <f ca="1">MAX(HLOOKUP(B$7,Sheet2!$B$4:$H$10,A38+1)+B$4,0)</f>
        <v>4</v>
      </c>
      <c r="C38" s="1">
        <f t="shared" ca="1" si="8"/>
        <v>23</v>
      </c>
      <c r="D38">
        <f t="shared" ca="1" si="0"/>
        <v>1</v>
      </c>
      <c r="E38" s="1">
        <f ca="1">MAX(MIN(HLOOKUP(E$7,Sheet2!$B$4:$H$10,D38+1)+E$4,C38),0)</f>
        <v>1</v>
      </c>
      <c r="F38" s="1">
        <f t="shared" ca="1" si="5"/>
        <v>3</v>
      </c>
      <c r="G38">
        <f t="shared" ca="1" si="1"/>
        <v>4</v>
      </c>
      <c r="H38" s="1">
        <f ca="1">MAX(MIN(HLOOKUP(H$7,Sheet2!$B$4:$H$10,G38+1)+H$4,F38),0)</f>
        <v>3</v>
      </c>
      <c r="I38" s="1">
        <f t="shared" ca="1" si="6"/>
        <v>7</v>
      </c>
      <c r="J38">
        <f t="shared" ca="1" si="2"/>
        <v>6</v>
      </c>
      <c r="K38" s="1">
        <f ca="1">MAX(MIN(HLOOKUP(K$7,Sheet2!$B$4:$H$10,J38+1)+K$4,I38),0)</f>
        <v>6</v>
      </c>
      <c r="L38" s="1">
        <f t="shared" ca="1" si="9"/>
        <v>5</v>
      </c>
      <c r="M38">
        <f t="shared" ca="1" si="3"/>
        <v>1</v>
      </c>
      <c r="N38" s="1">
        <f ca="1">MAX(MIN(HLOOKUP(N$7,Sheet2!$B$4:$H$10,M38+1)+N$4,L38),0)</f>
        <v>1</v>
      </c>
      <c r="O38" s="1">
        <f t="shared" ca="1" si="4"/>
        <v>38</v>
      </c>
    </row>
    <row r="39" spans="1:15">
      <c r="A39">
        <f t="shared" ca="1" si="7"/>
        <v>5</v>
      </c>
      <c r="B39">
        <f ca="1">MAX(HLOOKUP(B$7,Sheet2!$B$4:$H$10,A39+1)+B$4,0)</f>
        <v>5</v>
      </c>
      <c r="C39" s="1">
        <f t="shared" ca="1" si="8"/>
        <v>26</v>
      </c>
      <c r="D39">
        <f t="shared" ca="1" si="0"/>
        <v>1</v>
      </c>
      <c r="E39" s="1">
        <f ca="1">MAX(MIN(HLOOKUP(E$7,Sheet2!$B$4:$H$10,D39+1)+E$4,C39),0)</f>
        <v>1</v>
      </c>
      <c r="F39" s="1">
        <f t="shared" ca="1" si="5"/>
        <v>1</v>
      </c>
      <c r="G39">
        <f t="shared" ca="1" si="1"/>
        <v>2</v>
      </c>
      <c r="H39" s="1">
        <f ca="1">MAX(MIN(HLOOKUP(H$7,Sheet2!$B$4:$H$10,G39+1)+H$4,F39),0)</f>
        <v>1</v>
      </c>
      <c r="I39" s="1">
        <f t="shared" ca="1" si="6"/>
        <v>4</v>
      </c>
      <c r="J39">
        <f t="shared" ca="1" si="2"/>
        <v>6</v>
      </c>
      <c r="K39" s="1">
        <f ca="1">MAX(MIN(HLOOKUP(K$7,Sheet2!$B$4:$H$10,J39+1)+K$4,I39),0)</f>
        <v>4</v>
      </c>
      <c r="L39" s="1">
        <f t="shared" ca="1" si="9"/>
        <v>10</v>
      </c>
      <c r="M39">
        <f t="shared" ca="1" si="3"/>
        <v>6</v>
      </c>
      <c r="N39" s="1">
        <f ca="1">MAX(MIN(HLOOKUP(N$7,Sheet2!$B$4:$H$10,M39+1)+N$4,L39),0)</f>
        <v>6</v>
      </c>
      <c r="O39" s="1">
        <f t="shared" ca="1" si="4"/>
        <v>41</v>
      </c>
    </row>
    <row r="40" spans="1:15">
      <c r="A40">
        <f t="shared" ca="1" si="7"/>
        <v>2</v>
      </c>
      <c r="B40">
        <f ca="1">MAX(HLOOKUP(B$7,Sheet2!$B$4:$H$10,A40+1)+B$4,0)</f>
        <v>2</v>
      </c>
      <c r="C40" s="1">
        <f t="shared" ca="1" si="8"/>
        <v>30</v>
      </c>
      <c r="D40">
        <f t="shared" ca="1" si="0"/>
        <v>1</v>
      </c>
      <c r="E40" s="1">
        <f ca="1">MAX(MIN(HLOOKUP(E$7,Sheet2!$B$4:$H$10,D40+1)+E$4,C40),0)</f>
        <v>1</v>
      </c>
      <c r="F40" s="1">
        <f t="shared" ca="1" si="5"/>
        <v>1</v>
      </c>
      <c r="G40">
        <f t="shared" ca="1" si="1"/>
        <v>4</v>
      </c>
      <c r="H40" s="1">
        <f ca="1">MAX(MIN(HLOOKUP(H$7,Sheet2!$B$4:$H$10,G40+1)+H$4,F40),0)</f>
        <v>1</v>
      </c>
      <c r="I40" s="1">
        <f t="shared" ca="1" si="6"/>
        <v>1</v>
      </c>
      <c r="J40">
        <f t="shared" ca="1" si="2"/>
        <v>4</v>
      </c>
      <c r="K40" s="1">
        <f ca="1">MAX(MIN(HLOOKUP(K$7,Sheet2!$B$4:$H$10,J40+1)+K$4,I40),0)</f>
        <v>1</v>
      </c>
      <c r="L40" s="1">
        <f t="shared" ca="1" si="9"/>
        <v>8</v>
      </c>
      <c r="M40">
        <f t="shared" ca="1" si="3"/>
        <v>2</v>
      </c>
      <c r="N40" s="1">
        <f ca="1">MAX(MIN(HLOOKUP(N$7,Sheet2!$B$4:$H$10,M40+1)+N$4,L40),0)</f>
        <v>2</v>
      </c>
      <c r="O40" s="1">
        <f t="shared" ca="1" si="4"/>
        <v>40</v>
      </c>
    </row>
    <row r="41" spans="1:15">
      <c r="A41">
        <f t="shared" ca="1" si="7"/>
        <v>2</v>
      </c>
      <c r="B41">
        <f ca="1">MAX(HLOOKUP(B$7,Sheet2!$B$4:$H$10,A41+1)+B$4,0)</f>
        <v>2</v>
      </c>
      <c r="C41" s="1">
        <f t="shared" ca="1" si="8"/>
        <v>31</v>
      </c>
      <c r="D41">
        <f t="shared" ca="1" si="0"/>
        <v>4</v>
      </c>
      <c r="E41" s="1">
        <f ca="1">MAX(MIN(HLOOKUP(E$7,Sheet2!$B$4:$H$10,D41+1)+E$4,C41),0)</f>
        <v>4</v>
      </c>
      <c r="F41" s="1">
        <f t="shared" ca="1" si="5"/>
        <v>1</v>
      </c>
      <c r="G41">
        <f t="shared" ca="1" si="1"/>
        <v>4</v>
      </c>
      <c r="H41" s="1">
        <f ca="1">MAX(MIN(HLOOKUP(H$7,Sheet2!$B$4:$H$10,G41+1)+H$4,F41),0)</f>
        <v>1</v>
      </c>
      <c r="I41" s="1">
        <f t="shared" ca="1" si="6"/>
        <v>1</v>
      </c>
      <c r="J41">
        <f t="shared" ca="1" si="2"/>
        <v>5</v>
      </c>
      <c r="K41" s="1">
        <f ca="1">MAX(MIN(HLOOKUP(K$7,Sheet2!$B$4:$H$10,J41+1)+K$4,I41),0)</f>
        <v>1</v>
      </c>
      <c r="L41" s="1">
        <f t="shared" ca="1" si="9"/>
        <v>7</v>
      </c>
      <c r="M41">
        <f t="shared" ca="1" si="3"/>
        <v>4</v>
      </c>
      <c r="N41" s="1">
        <f ca="1">MAX(MIN(HLOOKUP(N$7,Sheet2!$B$4:$H$10,M41+1)+N$4,L41),0)</f>
        <v>4</v>
      </c>
      <c r="O41" s="1">
        <f t="shared" ca="1" si="4"/>
        <v>40</v>
      </c>
    </row>
    <row r="42" spans="1:15">
      <c r="A42">
        <f t="shared" ca="1" si="7"/>
        <v>2</v>
      </c>
      <c r="B42">
        <f ca="1">MAX(HLOOKUP(B$7,Sheet2!$B$4:$H$10,A42+1)+B$4,0)</f>
        <v>2</v>
      </c>
      <c r="C42" s="1">
        <f t="shared" ca="1" si="8"/>
        <v>29</v>
      </c>
      <c r="D42">
        <f t="shared" ca="1" si="0"/>
        <v>1</v>
      </c>
      <c r="E42" s="1">
        <f ca="1">MAX(MIN(HLOOKUP(E$7,Sheet2!$B$4:$H$10,D42+1)+E$4,C42),0)</f>
        <v>1</v>
      </c>
      <c r="F42" s="1">
        <f t="shared" ca="1" si="5"/>
        <v>4</v>
      </c>
      <c r="G42">
        <f t="shared" ca="1" si="1"/>
        <v>1</v>
      </c>
      <c r="H42" s="1">
        <f ca="1">MAX(MIN(HLOOKUP(H$7,Sheet2!$B$4:$H$10,G42+1)+H$4,F42),0)</f>
        <v>1</v>
      </c>
      <c r="I42" s="1">
        <f t="shared" ca="1" si="6"/>
        <v>1</v>
      </c>
      <c r="J42">
        <f t="shared" ca="1" si="2"/>
        <v>6</v>
      </c>
      <c r="K42" s="1">
        <f ca="1">MAX(MIN(HLOOKUP(K$7,Sheet2!$B$4:$H$10,J42+1)+K$4,I42),0)</f>
        <v>1</v>
      </c>
      <c r="L42" s="1">
        <f t="shared" ca="1" si="9"/>
        <v>4</v>
      </c>
      <c r="M42">
        <f t="shared" ca="1" si="3"/>
        <v>2</v>
      </c>
      <c r="N42" s="1">
        <f ca="1">MAX(MIN(HLOOKUP(N$7,Sheet2!$B$4:$H$10,M42+1)+N$4,L42),0)</f>
        <v>2</v>
      </c>
      <c r="O42" s="1">
        <f t="shared" ca="1" si="4"/>
        <v>38</v>
      </c>
    </row>
    <row r="43" spans="1:15">
      <c r="A43">
        <f t="shared" ca="1" si="7"/>
        <v>4</v>
      </c>
      <c r="B43">
        <f ca="1">MAX(HLOOKUP(B$7,Sheet2!$B$4:$H$10,A43+1)+B$4,0)</f>
        <v>4</v>
      </c>
      <c r="C43" s="1">
        <f t="shared" ca="1" si="8"/>
        <v>30</v>
      </c>
      <c r="D43">
        <f t="shared" ca="1" si="0"/>
        <v>2</v>
      </c>
      <c r="E43" s="1">
        <f ca="1">MAX(MIN(HLOOKUP(E$7,Sheet2!$B$4:$H$10,D43+1)+E$4,C43),0)</f>
        <v>2</v>
      </c>
      <c r="F43" s="1">
        <f t="shared" ca="1" si="5"/>
        <v>4</v>
      </c>
      <c r="G43">
        <f t="shared" ca="1" si="1"/>
        <v>3</v>
      </c>
      <c r="H43" s="1">
        <f ca="1">MAX(MIN(HLOOKUP(H$7,Sheet2!$B$4:$H$10,G43+1)+H$4,F43),0)</f>
        <v>3</v>
      </c>
      <c r="I43" s="1">
        <f t="shared" ca="1" si="6"/>
        <v>1</v>
      </c>
      <c r="J43">
        <f t="shared" ca="1" si="2"/>
        <v>4</v>
      </c>
      <c r="K43" s="1">
        <f ca="1">MAX(MIN(HLOOKUP(K$7,Sheet2!$B$4:$H$10,J43+1)+K$4,I43),0)</f>
        <v>1</v>
      </c>
      <c r="L43" s="1">
        <f t="shared" ca="1" si="9"/>
        <v>3</v>
      </c>
      <c r="M43">
        <f t="shared" ca="1" si="3"/>
        <v>3</v>
      </c>
      <c r="N43" s="1">
        <f ca="1">MAX(MIN(HLOOKUP(N$7,Sheet2!$B$4:$H$10,M43+1)+N$4,L43),0)</f>
        <v>3</v>
      </c>
      <c r="O43" s="1">
        <f t="shared" ca="1" si="4"/>
        <v>38</v>
      </c>
    </row>
    <row r="44" spans="1:15">
      <c r="A44">
        <f t="shared" ca="1" si="7"/>
        <v>4</v>
      </c>
      <c r="B44">
        <f ca="1">MAX(HLOOKUP(B$7,Sheet2!$B$4:$H$10,A44+1)+B$4,0)</f>
        <v>4</v>
      </c>
      <c r="C44" s="1">
        <f t="shared" ca="1" si="8"/>
        <v>32</v>
      </c>
      <c r="D44">
        <f t="shared" ca="1" si="0"/>
        <v>6</v>
      </c>
      <c r="E44" s="1">
        <f ca="1">MAX(MIN(HLOOKUP(E$7,Sheet2!$B$4:$H$10,D44+1)+E$4,C44),0)</f>
        <v>6</v>
      </c>
      <c r="F44" s="1">
        <f t="shared" ca="1" si="5"/>
        <v>3</v>
      </c>
      <c r="G44">
        <f t="shared" ca="1" si="1"/>
        <v>4</v>
      </c>
      <c r="H44" s="1">
        <f ca="1">MAX(MIN(HLOOKUP(H$7,Sheet2!$B$4:$H$10,G44+1)+H$4,F44),0)</f>
        <v>3</v>
      </c>
      <c r="I44" s="1">
        <f t="shared" ca="1" si="6"/>
        <v>3</v>
      </c>
      <c r="J44">
        <f t="shared" ca="1" si="2"/>
        <v>3</v>
      </c>
      <c r="K44" s="1">
        <f ca="1">MAX(MIN(HLOOKUP(K$7,Sheet2!$B$4:$H$10,J44+1)+K$4,I44),0)</f>
        <v>3</v>
      </c>
      <c r="L44" s="1">
        <f t="shared" ca="1" si="9"/>
        <v>1</v>
      </c>
      <c r="M44">
        <f t="shared" ca="1" si="3"/>
        <v>3</v>
      </c>
      <c r="N44" s="1">
        <f ca="1">MAX(MIN(HLOOKUP(N$7,Sheet2!$B$4:$H$10,M44+1)+N$4,L44),0)</f>
        <v>1</v>
      </c>
      <c r="O44" s="1">
        <f t="shared" ca="1" si="4"/>
        <v>39</v>
      </c>
    </row>
    <row r="45" spans="1:15">
      <c r="A45">
        <f t="shared" ca="1" si="7"/>
        <v>2</v>
      </c>
      <c r="B45">
        <f ca="1">MAX(HLOOKUP(B$7,Sheet2!$B$4:$H$10,A45+1)+B$4,0)</f>
        <v>2</v>
      </c>
      <c r="C45" s="1">
        <f t="shared" ca="1" si="8"/>
        <v>30</v>
      </c>
      <c r="D45">
        <f t="shared" ca="1" si="0"/>
        <v>2</v>
      </c>
      <c r="E45" s="1">
        <f ca="1">MAX(MIN(HLOOKUP(E$7,Sheet2!$B$4:$H$10,D45+1)+E$4,C45),0)</f>
        <v>2</v>
      </c>
      <c r="F45" s="1">
        <f t="shared" ca="1" si="5"/>
        <v>6</v>
      </c>
      <c r="G45">
        <f t="shared" ca="1" si="1"/>
        <v>4</v>
      </c>
      <c r="H45" s="1">
        <f ca="1">MAX(MIN(HLOOKUP(H$7,Sheet2!$B$4:$H$10,G45+1)+H$4,F45),0)</f>
        <v>4</v>
      </c>
      <c r="I45" s="1">
        <f t="shared" ca="1" si="6"/>
        <v>3</v>
      </c>
      <c r="J45">
        <f t="shared" ca="1" si="2"/>
        <v>2</v>
      </c>
      <c r="K45" s="1">
        <f ca="1">MAX(MIN(HLOOKUP(K$7,Sheet2!$B$4:$H$10,J45+1)+K$4,I45),0)</f>
        <v>2</v>
      </c>
      <c r="L45" s="1">
        <f t="shared" ca="1" si="9"/>
        <v>3</v>
      </c>
      <c r="M45">
        <f t="shared" ca="1" si="3"/>
        <v>3</v>
      </c>
      <c r="N45" s="1">
        <f ca="1">MAX(MIN(HLOOKUP(N$7,Sheet2!$B$4:$H$10,M45+1)+N$4,L45),0)</f>
        <v>3</v>
      </c>
      <c r="O45" s="1">
        <f t="shared" ca="1" si="4"/>
        <v>42</v>
      </c>
    </row>
    <row r="46" spans="1:15">
      <c r="A46">
        <f t="shared" ca="1" si="7"/>
        <v>3</v>
      </c>
      <c r="B46">
        <f ca="1">MAX(HLOOKUP(B$7,Sheet2!$B$4:$H$10,A46+1)+B$4,0)</f>
        <v>3</v>
      </c>
      <c r="C46" s="1">
        <f t="shared" ca="1" si="8"/>
        <v>30</v>
      </c>
      <c r="D46">
        <f t="shared" ca="1" si="0"/>
        <v>6</v>
      </c>
      <c r="E46" s="1">
        <f ca="1">MAX(MIN(HLOOKUP(E$7,Sheet2!$B$4:$H$10,D46+1)+E$4,C46),0)</f>
        <v>6</v>
      </c>
      <c r="F46" s="1">
        <f t="shared" ca="1" si="5"/>
        <v>4</v>
      </c>
      <c r="G46">
        <f t="shared" ca="1" si="1"/>
        <v>6</v>
      </c>
      <c r="H46" s="1">
        <f ca="1">MAX(MIN(HLOOKUP(H$7,Sheet2!$B$4:$H$10,G46+1)+H$4,F46),0)</f>
        <v>4</v>
      </c>
      <c r="I46" s="1">
        <f t="shared" ca="1" si="6"/>
        <v>5</v>
      </c>
      <c r="J46">
        <f t="shared" ca="1" si="2"/>
        <v>2</v>
      </c>
      <c r="K46" s="1">
        <f ca="1">MAX(MIN(HLOOKUP(K$7,Sheet2!$B$4:$H$10,J46+1)+K$4,I46),0)</f>
        <v>2</v>
      </c>
      <c r="L46" s="1">
        <f t="shared" ca="1" si="9"/>
        <v>2</v>
      </c>
      <c r="M46">
        <f t="shared" ca="1" si="3"/>
        <v>5</v>
      </c>
      <c r="N46" s="1">
        <f ca="1">MAX(MIN(HLOOKUP(N$7,Sheet2!$B$4:$H$10,M46+1)+N$4,L46),0)</f>
        <v>2</v>
      </c>
      <c r="O46" s="1">
        <f t="shared" ca="1" si="4"/>
        <v>41</v>
      </c>
    </row>
    <row r="47" spans="1:15">
      <c r="A47">
        <f t="shared" ca="1" si="7"/>
        <v>1</v>
      </c>
      <c r="B47">
        <f ca="1">MAX(HLOOKUP(B$7,Sheet2!$B$4:$H$10,A47+1)+B$4,0)</f>
        <v>1</v>
      </c>
      <c r="C47" s="1">
        <f t="shared" ca="1" si="8"/>
        <v>27</v>
      </c>
      <c r="D47">
        <f t="shared" ca="1" si="0"/>
        <v>5</v>
      </c>
      <c r="E47" s="1">
        <f ca="1">MAX(MIN(HLOOKUP(E$7,Sheet2!$B$4:$H$10,D47+1)+E$4,C47),0)</f>
        <v>5</v>
      </c>
      <c r="F47" s="1">
        <f t="shared" ca="1" si="5"/>
        <v>6</v>
      </c>
      <c r="G47">
        <f t="shared" ca="1" si="1"/>
        <v>3</v>
      </c>
      <c r="H47" s="1">
        <f ca="1">MAX(MIN(HLOOKUP(H$7,Sheet2!$B$4:$H$10,G47+1)+H$4,F47),0)</f>
        <v>3</v>
      </c>
      <c r="I47" s="1">
        <f t="shared" ca="1" si="6"/>
        <v>7</v>
      </c>
      <c r="J47">
        <f t="shared" ca="1" si="2"/>
        <v>4</v>
      </c>
      <c r="K47" s="1">
        <f ca="1">MAX(MIN(HLOOKUP(K$7,Sheet2!$B$4:$H$10,J47+1)+K$4,I47),0)</f>
        <v>4</v>
      </c>
      <c r="L47" s="1">
        <f t="shared" ca="1" si="9"/>
        <v>2</v>
      </c>
      <c r="M47">
        <f t="shared" ca="1" si="3"/>
        <v>2</v>
      </c>
      <c r="N47" s="1">
        <f ca="1">MAX(MIN(HLOOKUP(N$7,Sheet2!$B$4:$H$10,M47+1)+N$4,L47),0)</f>
        <v>2</v>
      </c>
      <c r="O47" s="1">
        <f t="shared" ca="1" si="4"/>
        <v>42</v>
      </c>
    </row>
    <row r="48" spans="1:15">
      <c r="A48">
        <f t="shared" ca="1" si="7"/>
        <v>2</v>
      </c>
      <c r="B48">
        <f ca="1">MAX(HLOOKUP(B$7,Sheet2!$B$4:$H$10,A48+1)+B$4,0)</f>
        <v>2</v>
      </c>
      <c r="C48" s="1">
        <f t="shared" ca="1" si="8"/>
        <v>23</v>
      </c>
      <c r="D48">
        <f t="shared" ca="1" si="0"/>
        <v>5</v>
      </c>
      <c r="E48" s="1">
        <f ca="1">MAX(MIN(HLOOKUP(E$7,Sheet2!$B$4:$H$10,D48+1)+E$4,C48),0)</f>
        <v>5</v>
      </c>
      <c r="F48" s="1">
        <f t="shared" ca="1" si="5"/>
        <v>8</v>
      </c>
      <c r="G48">
        <f t="shared" ca="1" si="1"/>
        <v>3</v>
      </c>
      <c r="H48" s="1">
        <f ca="1">MAX(MIN(HLOOKUP(H$7,Sheet2!$B$4:$H$10,G48+1)+H$4,F48),0)</f>
        <v>3</v>
      </c>
      <c r="I48" s="1">
        <f t="shared" ca="1" si="6"/>
        <v>6</v>
      </c>
      <c r="J48">
        <f t="shared" ca="1" si="2"/>
        <v>5</v>
      </c>
      <c r="K48" s="1">
        <f ca="1">MAX(MIN(HLOOKUP(K$7,Sheet2!$B$4:$H$10,J48+1)+K$4,I48),0)</f>
        <v>5</v>
      </c>
      <c r="L48" s="1">
        <f t="shared" ca="1" si="9"/>
        <v>4</v>
      </c>
      <c r="M48">
        <f t="shared" ca="1" si="3"/>
        <v>2</v>
      </c>
      <c r="N48" s="1">
        <f ca="1">MAX(MIN(HLOOKUP(N$7,Sheet2!$B$4:$H$10,M48+1)+N$4,L48),0)</f>
        <v>2</v>
      </c>
      <c r="O48" s="1">
        <f t="shared" ca="1" si="4"/>
        <v>41</v>
      </c>
    </row>
    <row r="49" spans="1:15">
      <c r="A49">
        <f t="shared" ca="1" si="7"/>
        <v>4</v>
      </c>
      <c r="B49">
        <f ca="1">MAX(HLOOKUP(B$7,Sheet2!$B$4:$H$10,A49+1)+B$4,0)</f>
        <v>4</v>
      </c>
      <c r="C49" s="1">
        <f t="shared" ca="1" si="8"/>
        <v>20</v>
      </c>
      <c r="D49">
        <f t="shared" ca="1" si="0"/>
        <v>2</v>
      </c>
      <c r="E49" s="1">
        <f ca="1">MAX(MIN(HLOOKUP(E$7,Sheet2!$B$4:$H$10,D49+1)+E$4,C49),0)</f>
        <v>2</v>
      </c>
      <c r="F49" s="1">
        <f t="shared" ca="1" si="5"/>
        <v>10</v>
      </c>
      <c r="G49">
        <f t="shared" ca="1" si="1"/>
        <v>1</v>
      </c>
      <c r="H49" s="1">
        <f ca="1">MAX(MIN(HLOOKUP(H$7,Sheet2!$B$4:$H$10,G49+1)+H$4,F49),0)</f>
        <v>1</v>
      </c>
      <c r="I49" s="1">
        <f t="shared" ca="1" si="6"/>
        <v>4</v>
      </c>
      <c r="J49">
        <f t="shared" ca="1" si="2"/>
        <v>2</v>
      </c>
      <c r="K49" s="1">
        <f ca="1">MAX(MIN(HLOOKUP(K$7,Sheet2!$B$4:$H$10,J49+1)+K$4,I49),0)</f>
        <v>2</v>
      </c>
      <c r="L49" s="1">
        <f t="shared" ca="1" si="9"/>
        <v>7</v>
      </c>
      <c r="M49">
        <f t="shared" ca="1" si="3"/>
        <v>4</v>
      </c>
      <c r="N49" s="1">
        <f ca="1">MAX(MIN(HLOOKUP(N$7,Sheet2!$B$4:$H$10,M49+1)+N$4,L49),0)</f>
        <v>4</v>
      </c>
      <c r="O49" s="1">
        <f t="shared" ca="1" si="4"/>
        <v>41</v>
      </c>
    </row>
    <row r="50" spans="1:15">
      <c r="A50">
        <f t="shared" ca="1" si="7"/>
        <v>1</v>
      </c>
      <c r="B50">
        <f ca="1">MAX(HLOOKUP(B$7,Sheet2!$B$4:$H$10,A50+1)+B$4,0)</f>
        <v>1</v>
      </c>
      <c r="C50" s="1">
        <f t="shared" ca="1" si="8"/>
        <v>22</v>
      </c>
      <c r="D50">
        <f t="shared" ca="1" si="0"/>
        <v>5</v>
      </c>
      <c r="E50" s="1">
        <f ca="1">MAX(MIN(HLOOKUP(E$7,Sheet2!$B$4:$H$10,D50+1)+E$4,C50),0)</f>
        <v>5</v>
      </c>
      <c r="F50" s="1">
        <f t="shared" ca="1" si="5"/>
        <v>11</v>
      </c>
      <c r="G50">
        <f t="shared" ca="1" si="1"/>
        <v>5</v>
      </c>
      <c r="H50" s="1">
        <f ca="1">MAX(MIN(HLOOKUP(H$7,Sheet2!$B$4:$H$10,G50+1)+H$4,F50),0)</f>
        <v>5</v>
      </c>
      <c r="I50" s="1">
        <f t="shared" ca="1" si="6"/>
        <v>3</v>
      </c>
      <c r="J50">
        <f t="shared" ca="1" si="2"/>
        <v>5</v>
      </c>
      <c r="K50" s="1">
        <f ca="1">MAX(MIN(HLOOKUP(K$7,Sheet2!$B$4:$H$10,J50+1)+K$4,I50),0)</f>
        <v>3</v>
      </c>
      <c r="L50" s="1">
        <f t="shared" ca="1" si="9"/>
        <v>5</v>
      </c>
      <c r="M50">
        <f t="shared" ca="1" si="3"/>
        <v>5</v>
      </c>
      <c r="N50" s="1">
        <f ca="1">MAX(MIN(HLOOKUP(N$7,Sheet2!$B$4:$H$10,M50+1)+N$4,L50),0)</f>
        <v>5</v>
      </c>
      <c r="O50" s="1">
        <f t="shared" ca="1" si="4"/>
        <v>41</v>
      </c>
    </row>
    <row r="51" spans="1:15">
      <c r="A51">
        <f t="shared" ca="1" si="7"/>
        <v>5</v>
      </c>
      <c r="B51">
        <f ca="1">MAX(HLOOKUP(B$7,Sheet2!$B$4:$H$10,A51+1)+B$4,0)</f>
        <v>5</v>
      </c>
      <c r="C51" s="1">
        <f t="shared" ca="1" si="8"/>
        <v>18</v>
      </c>
      <c r="D51">
        <f t="shared" ca="1" si="0"/>
        <v>2</v>
      </c>
      <c r="E51" s="1">
        <f ca="1">MAX(MIN(HLOOKUP(E$7,Sheet2!$B$4:$H$10,D51+1)+E$4,C51),0)</f>
        <v>2</v>
      </c>
      <c r="F51" s="1">
        <f t="shared" ca="1" si="5"/>
        <v>11</v>
      </c>
      <c r="G51">
        <f t="shared" ca="1" si="1"/>
        <v>3</v>
      </c>
      <c r="H51" s="1">
        <f ca="1">MAX(MIN(HLOOKUP(H$7,Sheet2!$B$4:$H$10,G51+1)+H$4,F51),0)</f>
        <v>3</v>
      </c>
      <c r="I51" s="1">
        <f t="shared" ca="1" si="6"/>
        <v>5</v>
      </c>
      <c r="J51">
        <f t="shared" ca="1" si="2"/>
        <v>3</v>
      </c>
      <c r="K51" s="1">
        <f ca="1">MAX(MIN(HLOOKUP(K$7,Sheet2!$B$4:$H$10,J51+1)+K$4,I51),0)</f>
        <v>3</v>
      </c>
      <c r="L51" s="1">
        <f t="shared" ca="1" si="9"/>
        <v>3</v>
      </c>
      <c r="M51">
        <f t="shared" ca="1" si="3"/>
        <v>6</v>
      </c>
      <c r="N51" s="1">
        <f ca="1">MAX(MIN(HLOOKUP(N$7,Sheet2!$B$4:$H$10,M51+1)+N$4,L51),0)</f>
        <v>3</v>
      </c>
      <c r="O51" s="1">
        <f t="shared" ca="1" si="4"/>
        <v>37</v>
      </c>
    </row>
    <row r="52" spans="1:15">
      <c r="A52">
        <f t="shared" ca="1" si="7"/>
        <v>6</v>
      </c>
      <c r="B52">
        <f ca="1">MAX(HLOOKUP(B$7,Sheet2!$B$4:$H$10,A52+1)+B$4,0)</f>
        <v>6</v>
      </c>
      <c r="C52" s="1">
        <f t="shared" ca="1" si="8"/>
        <v>21</v>
      </c>
      <c r="D52">
        <f t="shared" ca="1" si="0"/>
        <v>1</v>
      </c>
      <c r="E52" s="1">
        <f ca="1">MAX(MIN(HLOOKUP(E$7,Sheet2!$B$4:$H$10,D52+1)+E$4,C52),0)</f>
        <v>1</v>
      </c>
      <c r="F52" s="1">
        <f t="shared" ca="1" si="5"/>
        <v>10</v>
      </c>
      <c r="G52">
        <f t="shared" ca="1" si="1"/>
        <v>1</v>
      </c>
      <c r="H52" s="1">
        <f ca="1">MAX(MIN(HLOOKUP(H$7,Sheet2!$B$4:$H$10,G52+1)+H$4,F52),0)</f>
        <v>1</v>
      </c>
      <c r="I52" s="1">
        <f t="shared" ca="1" si="6"/>
        <v>5</v>
      </c>
      <c r="J52">
        <f t="shared" ca="1" si="2"/>
        <v>3</v>
      </c>
      <c r="K52" s="1">
        <f ca="1">MAX(MIN(HLOOKUP(K$7,Sheet2!$B$4:$H$10,J52+1)+K$4,I52),0)</f>
        <v>3</v>
      </c>
      <c r="L52" s="1">
        <f t="shared" ca="1" si="9"/>
        <v>3</v>
      </c>
      <c r="M52">
        <f t="shared" ca="1" si="3"/>
        <v>4</v>
      </c>
      <c r="N52" s="1">
        <f ca="1">MAX(MIN(HLOOKUP(N$7,Sheet2!$B$4:$H$10,M52+1)+N$4,L52),0)</f>
        <v>3</v>
      </c>
      <c r="O52" s="1">
        <f t="shared" ca="1" si="4"/>
        <v>39</v>
      </c>
    </row>
    <row r="53" spans="1:15">
      <c r="A53">
        <f t="shared" ca="1" si="7"/>
        <v>5</v>
      </c>
      <c r="B53">
        <f ca="1">MAX(HLOOKUP(B$7,Sheet2!$B$4:$H$10,A53+1)+B$4,0)</f>
        <v>5</v>
      </c>
      <c r="C53" s="1">
        <f t="shared" ca="1" si="8"/>
        <v>26</v>
      </c>
      <c r="D53">
        <f t="shared" ca="1" si="0"/>
        <v>2</v>
      </c>
      <c r="E53" s="1">
        <f ca="1">MAX(MIN(HLOOKUP(E$7,Sheet2!$B$4:$H$10,D53+1)+E$4,C53),0)</f>
        <v>2</v>
      </c>
      <c r="F53" s="1">
        <f t="shared" ca="1" si="5"/>
        <v>10</v>
      </c>
      <c r="G53">
        <f t="shared" ca="1" si="1"/>
        <v>3</v>
      </c>
      <c r="H53" s="1">
        <f ca="1">MAX(MIN(HLOOKUP(H$7,Sheet2!$B$4:$H$10,G53+1)+H$4,F53),0)</f>
        <v>3</v>
      </c>
      <c r="I53" s="1">
        <f t="shared" ca="1" si="6"/>
        <v>3</v>
      </c>
      <c r="J53">
        <f t="shared" ca="1" si="2"/>
        <v>2</v>
      </c>
      <c r="K53" s="1">
        <f ca="1">MAX(MIN(HLOOKUP(K$7,Sheet2!$B$4:$H$10,J53+1)+K$4,I53),0)</f>
        <v>2</v>
      </c>
      <c r="L53" s="1">
        <f t="shared" ca="1" si="9"/>
        <v>3</v>
      </c>
      <c r="M53">
        <f t="shared" ca="1" si="3"/>
        <v>4</v>
      </c>
      <c r="N53" s="1">
        <f ca="1">MAX(MIN(HLOOKUP(N$7,Sheet2!$B$4:$H$10,M53+1)+N$4,L53),0)</f>
        <v>3</v>
      </c>
      <c r="O53" s="1">
        <f t="shared" ca="1" si="4"/>
        <v>42</v>
      </c>
    </row>
    <row r="54" spans="1:15">
      <c r="A54">
        <f t="shared" ca="1" si="7"/>
        <v>1</v>
      </c>
      <c r="B54">
        <f ca="1">MAX(HLOOKUP(B$7,Sheet2!$B$4:$H$10,A54+1)+B$4,0)</f>
        <v>1</v>
      </c>
      <c r="C54" s="1">
        <f t="shared" ca="1" si="8"/>
        <v>29</v>
      </c>
      <c r="D54">
        <f t="shared" ca="1" si="0"/>
        <v>4</v>
      </c>
      <c r="E54" s="1">
        <f ca="1">MAX(MIN(HLOOKUP(E$7,Sheet2!$B$4:$H$10,D54+1)+E$4,C54),0)</f>
        <v>4</v>
      </c>
      <c r="F54" s="1">
        <f t="shared" ca="1" si="5"/>
        <v>9</v>
      </c>
      <c r="G54">
        <f t="shared" ca="1" si="1"/>
        <v>4</v>
      </c>
      <c r="H54" s="1">
        <f ca="1">MAX(MIN(HLOOKUP(H$7,Sheet2!$B$4:$H$10,G54+1)+H$4,F54),0)</f>
        <v>4</v>
      </c>
      <c r="I54" s="1">
        <f t="shared" ca="1" si="6"/>
        <v>4</v>
      </c>
      <c r="J54">
        <f t="shared" ca="1" si="2"/>
        <v>5</v>
      </c>
      <c r="K54" s="1">
        <f ca="1">MAX(MIN(HLOOKUP(K$7,Sheet2!$B$4:$H$10,J54+1)+K$4,I54),0)</f>
        <v>4</v>
      </c>
      <c r="L54" s="1">
        <f t="shared" ca="1" si="9"/>
        <v>2</v>
      </c>
      <c r="M54">
        <f t="shared" ca="1" si="3"/>
        <v>1</v>
      </c>
      <c r="N54" s="1">
        <f ca="1">MAX(MIN(HLOOKUP(N$7,Sheet2!$B$4:$H$10,M54+1)+N$4,L54),0)</f>
        <v>1</v>
      </c>
      <c r="O54" s="1">
        <f t="shared" ca="1" si="4"/>
        <v>44</v>
      </c>
    </row>
    <row r="55" spans="1:15">
      <c r="A55">
        <f ca="1">ROUNDUP(RAND()*6,0)</f>
        <v>2</v>
      </c>
      <c r="B55">
        <f ca="1">MAX(HLOOKUP(B$7,Sheet2!$B$4:$H$10,A55+1)+B$4,0)</f>
        <v>2</v>
      </c>
      <c r="C55" s="1">
        <f ca="1">C54+B54-E54</f>
        <v>26</v>
      </c>
      <c r="D55">
        <f t="shared" ca="1" si="0"/>
        <v>4</v>
      </c>
      <c r="E55" s="1">
        <f ca="1">MAX(MIN(HLOOKUP(E$7,Sheet2!$B$4:$H$10,D55+1)+E$4,C55),0)</f>
        <v>4</v>
      </c>
      <c r="F55" s="1">
        <f t="shared" ref="F55:F118" ca="1" si="10">F54+E54-H54</f>
        <v>9</v>
      </c>
      <c r="G55">
        <f t="shared" ca="1" si="1"/>
        <v>3</v>
      </c>
      <c r="H55" s="1">
        <f ca="1">MAX(MIN(HLOOKUP(H$7,Sheet2!$B$4:$H$10,G55+1)+H$4,F55),0)</f>
        <v>3</v>
      </c>
      <c r="I55" s="1">
        <f t="shared" ref="I55:I118" ca="1" si="11">I54+H54-K54</f>
        <v>4</v>
      </c>
      <c r="J55">
        <f t="shared" ca="1" si="2"/>
        <v>4</v>
      </c>
      <c r="K55" s="1">
        <f ca="1">MAX(MIN(HLOOKUP(K$7,Sheet2!$B$4:$H$10,J55+1)+K$4,I55),0)</f>
        <v>4</v>
      </c>
      <c r="L55" s="1">
        <f ca="1">L54+K54-N54</f>
        <v>5</v>
      </c>
      <c r="M55">
        <f t="shared" ca="1" si="3"/>
        <v>4</v>
      </c>
      <c r="N55" s="1">
        <f ca="1">MAX(MIN(HLOOKUP(N$7,Sheet2!$B$4:$H$10,M55+1)+N$4,L55),0)</f>
        <v>4</v>
      </c>
      <c r="O55" s="1">
        <f t="shared" ca="1" si="4"/>
        <v>44</v>
      </c>
    </row>
    <row r="56" spans="1:15">
      <c r="A56">
        <f t="shared" ca="1" si="7"/>
        <v>3</v>
      </c>
      <c r="B56">
        <f ca="1">MAX(HLOOKUP(B$7,Sheet2!$B$4:$H$10,A56+1)+B$4,0)</f>
        <v>3</v>
      </c>
      <c r="C56" s="1">
        <f t="shared" ref="C56:C97" ca="1" si="12">C55+B55-E55</f>
        <v>24</v>
      </c>
      <c r="D56">
        <f t="shared" ca="1" si="0"/>
        <v>1</v>
      </c>
      <c r="E56" s="1">
        <f ca="1">MAX(MIN(HLOOKUP(E$7,Sheet2!$B$4:$H$10,D56+1)+E$4,C56),0)</f>
        <v>1</v>
      </c>
      <c r="F56" s="1">
        <f t="shared" ca="1" si="10"/>
        <v>10</v>
      </c>
      <c r="G56">
        <f t="shared" ca="1" si="1"/>
        <v>1</v>
      </c>
      <c r="H56" s="1">
        <f ca="1">MAX(MIN(HLOOKUP(H$7,Sheet2!$B$4:$H$10,G56+1)+H$4,F56),0)</f>
        <v>1</v>
      </c>
      <c r="I56" s="1">
        <f t="shared" ca="1" si="11"/>
        <v>3</v>
      </c>
      <c r="J56">
        <f t="shared" ca="1" si="2"/>
        <v>3</v>
      </c>
      <c r="K56" s="1">
        <f ca="1">MAX(MIN(HLOOKUP(K$7,Sheet2!$B$4:$H$10,J56+1)+K$4,I56),0)</f>
        <v>3</v>
      </c>
      <c r="L56" s="1">
        <f t="shared" ref="L56:L97" ca="1" si="13">L55+K55-N55</f>
        <v>5</v>
      </c>
      <c r="M56">
        <f t="shared" ca="1" si="3"/>
        <v>6</v>
      </c>
      <c r="N56" s="1">
        <f ca="1">MAX(MIN(HLOOKUP(N$7,Sheet2!$B$4:$H$10,M56+1)+N$4,L56),0)</f>
        <v>5</v>
      </c>
      <c r="O56" s="1">
        <f t="shared" ca="1" si="4"/>
        <v>42</v>
      </c>
    </row>
    <row r="57" spans="1:15">
      <c r="A57">
        <f t="shared" ca="1" si="7"/>
        <v>5</v>
      </c>
      <c r="B57">
        <f ca="1">MAX(HLOOKUP(B$7,Sheet2!$B$4:$H$10,A57+1)+B$4,0)</f>
        <v>5</v>
      </c>
      <c r="C57" s="1">
        <f t="shared" ca="1" si="12"/>
        <v>26</v>
      </c>
      <c r="D57">
        <f t="shared" ca="1" si="0"/>
        <v>6</v>
      </c>
      <c r="E57" s="1">
        <f ca="1">MAX(MIN(HLOOKUP(E$7,Sheet2!$B$4:$H$10,D57+1)+E$4,C57),0)</f>
        <v>6</v>
      </c>
      <c r="F57" s="1">
        <f t="shared" ca="1" si="10"/>
        <v>10</v>
      </c>
      <c r="G57">
        <f t="shared" ca="1" si="1"/>
        <v>1</v>
      </c>
      <c r="H57" s="1">
        <f ca="1">MAX(MIN(HLOOKUP(H$7,Sheet2!$B$4:$H$10,G57+1)+H$4,F57),0)</f>
        <v>1</v>
      </c>
      <c r="I57" s="1">
        <f t="shared" ca="1" si="11"/>
        <v>1</v>
      </c>
      <c r="J57">
        <f t="shared" ca="1" si="2"/>
        <v>2</v>
      </c>
      <c r="K57" s="1">
        <f ca="1">MAX(MIN(HLOOKUP(K$7,Sheet2!$B$4:$H$10,J57+1)+K$4,I57),0)</f>
        <v>1</v>
      </c>
      <c r="L57" s="1">
        <f t="shared" ca="1" si="13"/>
        <v>3</v>
      </c>
      <c r="M57">
        <f t="shared" ca="1" si="3"/>
        <v>3</v>
      </c>
      <c r="N57" s="1">
        <f ca="1">MAX(MIN(HLOOKUP(N$7,Sheet2!$B$4:$H$10,M57+1)+N$4,L57),0)</f>
        <v>3</v>
      </c>
      <c r="O57" s="1">
        <f t="shared" ca="1" si="4"/>
        <v>40</v>
      </c>
    </row>
    <row r="58" spans="1:15">
      <c r="A58">
        <f t="shared" ca="1" si="7"/>
        <v>1</v>
      </c>
      <c r="B58">
        <f ca="1">MAX(HLOOKUP(B$7,Sheet2!$B$4:$H$10,A58+1)+B$4,0)</f>
        <v>1</v>
      </c>
      <c r="C58" s="1">
        <f t="shared" ca="1" si="12"/>
        <v>25</v>
      </c>
      <c r="D58">
        <f t="shared" ca="1" si="0"/>
        <v>3</v>
      </c>
      <c r="E58" s="1">
        <f ca="1">MAX(MIN(HLOOKUP(E$7,Sheet2!$B$4:$H$10,D58+1)+E$4,C58),0)</f>
        <v>3</v>
      </c>
      <c r="F58" s="1">
        <f t="shared" ca="1" si="10"/>
        <v>15</v>
      </c>
      <c r="G58">
        <f t="shared" ca="1" si="1"/>
        <v>6</v>
      </c>
      <c r="H58" s="1">
        <f ca="1">MAX(MIN(HLOOKUP(H$7,Sheet2!$B$4:$H$10,G58+1)+H$4,F58),0)</f>
        <v>6</v>
      </c>
      <c r="I58" s="1">
        <f t="shared" ca="1" si="11"/>
        <v>1</v>
      </c>
      <c r="J58">
        <f t="shared" ca="1" si="2"/>
        <v>6</v>
      </c>
      <c r="K58" s="1">
        <f ca="1">MAX(MIN(HLOOKUP(K$7,Sheet2!$B$4:$H$10,J58+1)+K$4,I58),0)</f>
        <v>1</v>
      </c>
      <c r="L58" s="1">
        <f t="shared" ca="1" si="13"/>
        <v>1</v>
      </c>
      <c r="M58">
        <f t="shared" ca="1" si="3"/>
        <v>4</v>
      </c>
      <c r="N58" s="1">
        <f ca="1">MAX(MIN(HLOOKUP(N$7,Sheet2!$B$4:$H$10,M58+1)+N$4,L58),0)</f>
        <v>1</v>
      </c>
      <c r="O58" s="1">
        <f t="shared" ca="1" si="4"/>
        <v>42</v>
      </c>
    </row>
    <row r="59" spans="1:15">
      <c r="A59">
        <f t="shared" ca="1" si="7"/>
        <v>6</v>
      </c>
      <c r="B59">
        <f ca="1">MAX(HLOOKUP(B$7,Sheet2!$B$4:$H$10,A59+1)+B$4,0)</f>
        <v>6</v>
      </c>
      <c r="C59" s="1">
        <f t="shared" ca="1" si="12"/>
        <v>23</v>
      </c>
      <c r="D59">
        <f t="shared" ca="1" si="0"/>
        <v>5</v>
      </c>
      <c r="E59" s="1">
        <f ca="1">MAX(MIN(HLOOKUP(E$7,Sheet2!$B$4:$H$10,D59+1)+E$4,C59),0)</f>
        <v>5</v>
      </c>
      <c r="F59" s="1">
        <f t="shared" ca="1" si="10"/>
        <v>12</v>
      </c>
      <c r="G59">
        <f t="shared" ca="1" si="1"/>
        <v>2</v>
      </c>
      <c r="H59" s="1">
        <f ca="1">MAX(MIN(HLOOKUP(H$7,Sheet2!$B$4:$H$10,G59+1)+H$4,F59),0)</f>
        <v>2</v>
      </c>
      <c r="I59" s="1">
        <f t="shared" ca="1" si="11"/>
        <v>6</v>
      </c>
      <c r="J59">
        <f t="shared" ca="1" si="2"/>
        <v>4</v>
      </c>
      <c r="K59" s="1">
        <f ca="1">MAX(MIN(HLOOKUP(K$7,Sheet2!$B$4:$H$10,J59+1)+K$4,I59),0)</f>
        <v>4</v>
      </c>
      <c r="L59" s="1">
        <f t="shared" ca="1" si="13"/>
        <v>1</v>
      </c>
      <c r="M59">
        <f t="shared" ca="1" si="3"/>
        <v>1</v>
      </c>
      <c r="N59" s="1">
        <f ca="1">MAX(MIN(HLOOKUP(N$7,Sheet2!$B$4:$H$10,M59+1)+N$4,L59),0)</f>
        <v>1</v>
      </c>
      <c r="O59" s="1">
        <f t="shared" ca="1" si="4"/>
        <v>42</v>
      </c>
    </row>
    <row r="60" spans="1:15">
      <c r="A60">
        <f t="shared" ca="1" si="7"/>
        <v>4</v>
      </c>
      <c r="B60">
        <f ca="1">MAX(HLOOKUP(B$7,Sheet2!$B$4:$H$10,A60+1)+B$4,0)</f>
        <v>4</v>
      </c>
      <c r="C60" s="1">
        <f t="shared" ca="1" si="12"/>
        <v>24</v>
      </c>
      <c r="D60">
        <f t="shared" ca="1" si="0"/>
        <v>1</v>
      </c>
      <c r="E60" s="1">
        <f ca="1">MAX(MIN(HLOOKUP(E$7,Sheet2!$B$4:$H$10,D60+1)+E$4,C60),0)</f>
        <v>1</v>
      </c>
      <c r="F60" s="1">
        <f t="shared" ca="1" si="10"/>
        <v>15</v>
      </c>
      <c r="G60">
        <f t="shared" ca="1" si="1"/>
        <v>5</v>
      </c>
      <c r="H60" s="1">
        <f ca="1">MAX(MIN(HLOOKUP(H$7,Sheet2!$B$4:$H$10,G60+1)+H$4,F60),0)</f>
        <v>5</v>
      </c>
      <c r="I60" s="1">
        <f t="shared" ca="1" si="11"/>
        <v>4</v>
      </c>
      <c r="J60">
        <f t="shared" ca="1" si="2"/>
        <v>5</v>
      </c>
      <c r="K60" s="1">
        <f ca="1">MAX(MIN(HLOOKUP(K$7,Sheet2!$B$4:$H$10,J60+1)+K$4,I60),0)</f>
        <v>4</v>
      </c>
      <c r="L60" s="1">
        <f t="shared" ca="1" si="13"/>
        <v>4</v>
      </c>
      <c r="M60">
        <f t="shared" ca="1" si="3"/>
        <v>1</v>
      </c>
      <c r="N60" s="1">
        <f ca="1">MAX(MIN(HLOOKUP(N$7,Sheet2!$B$4:$H$10,M60+1)+N$4,L60),0)</f>
        <v>1</v>
      </c>
      <c r="O60" s="1">
        <f t="shared" ca="1" si="4"/>
        <v>47</v>
      </c>
    </row>
    <row r="61" spans="1:15">
      <c r="A61">
        <f t="shared" ca="1" si="7"/>
        <v>6</v>
      </c>
      <c r="B61">
        <f ca="1">MAX(HLOOKUP(B$7,Sheet2!$B$4:$H$10,A61+1)+B$4,0)</f>
        <v>6</v>
      </c>
      <c r="C61" s="1">
        <f t="shared" ca="1" si="12"/>
        <v>27</v>
      </c>
      <c r="D61">
        <f t="shared" ca="1" si="0"/>
        <v>3</v>
      </c>
      <c r="E61" s="1">
        <f ca="1">MAX(MIN(HLOOKUP(E$7,Sheet2!$B$4:$H$10,D61+1)+E$4,C61),0)</f>
        <v>3</v>
      </c>
      <c r="F61" s="1">
        <f t="shared" ca="1" si="10"/>
        <v>11</v>
      </c>
      <c r="G61">
        <f t="shared" ca="1" si="1"/>
        <v>4</v>
      </c>
      <c r="H61" s="1">
        <f ca="1">MAX(MIN(HLOOKUP(H$7,Sheet2!$B$4:$H$10,G61+1)+H$4,F61),0)</f>
        <v>4</v>
      </c>
      <c r="I61" s="1">
        <f t="shared" ca="1" si="11"/>
        <v>5</v>
      </c>
      <c r="J61">
        <f t="shared" ca="1" si="2"/>
        <v>4</v>
      </c>
      <c r="K61" s="1">
        <f ca="1">MAX(MIN(HLOOKUP(K$7,Sheet2!$B$4:$H$10,J61+1)+K$4,I61),0)</f>
        <v>4</v>
      </c>
      <c r="L61" s="1">
        <f t="shared" ca="1" si="13"/>
        <v>7</v>
      </c>
      <c r="M61">
        <f t="shared" ca="1" si="3"/>
        <v>2</v>
      </c>
      <c r="N61" s="1">
        <f ca="1">MAX(MIN(HLOOKUP(N$7,Sheet2!$B$4:$H$10,M61+1)+N$4,L61),0)</f>
        <v>2</v>
      </c>
      <c r="O61" s="1">
        <f t="shared" ca="1" si="4"/>
        <v>50</v>
      </c>
    </row>
    <row r="62" spans="1:15">
      <c r="A62">
        <f t="shared" ca="1" si="7"/>
        <v>5</v>
      </c>
      <c r="B62">
        <f ca="1">MAX(HLOOKUP(B$7,Sheet2!$B$4:$H$10,A62+1)+B$4,0)</f>
        <v>5</v>
      </c>
      <c r="C62" s="1">
        <f t="shared" ca="1" si="12"/>
        <v>30</v>
      </c>
      <c r="D62">
        <f t="shared" ca="1" si="0"/>
        <v>1</v>
      </c>
      <c r="E62" s="1">
        <f ca="1">MAX(MIN(HLOOKUP(E$7,Sheet2!$B$4:$H$10,D62+1)+E$4,C62),0)</f>
        <v>1</v>
      </c>
      <c r="F62" s="1">
        <f t="shared" ca="1" si="10"/>
        <v>10</v>
      </c>
      <c r="G62">
        <f t="shared" ca="1" si="1"/>
        <v>1</v>
      </c>
      <c r="H62" s="1">
        <f ca="1">MAX(MIN(HLOOKUP(H$7,Sheet2!$B$4:$H$10,G62+1)+H$4,F62),0)</f>
        <v>1</v>
      </c>
      <c r="I62" s="1">
        <f t="shared" ca="1" si="11"/>
        <v>5</v>
      </c>
      <c r="J62">
        <f t="shared" ca="1" si="2"/>
        <v>2</v>
      </c>
      <c r="K62" s="1">
        <f ca="1">MAX(MIN(HLOOKUP(K$7,Sheet2!$B$4:$H$10,J62+1)+K$4,I62),0)</f>
        <v>2</v>
      </c>
      <c r="L62" s="1">
        <f t="shared" ca="1" si="13"/>
        <v>9</v>
      </c>
      <c r="M62">
        <f t="shared" ca="1" si="3"/>
        <v>4</v>
      </c>
      <c r="N62" s="1">
        <f ca="1">MAX(MIN(HLOOKUP(N$7,Sheet2!$B$4:$H$10,M62+1)+N$4,L62),0)</f>
        <v>4</v>
      </c>
      <c r="O62" s="1">
        <f t="shared" ca="1" si="4"/>
        <v>54</v>
      </c>
    </row>
    <row r="63" spans="1:15">
      <c r="A63">
        <f t="shared" ca="1" si="7"/>
        <v>2</v>
      </c>
      <c r="B63">
        <f ca="1">MAX(HLOOKUP(B$7,Sheet2!$B$4:$H$10,A63+1)+B$4,0)</f>
        <v>2</v>
      </c>
      <c r="C63" s="1">
        <f t="shared" ca="1" si="12"/>
        <v>34</v>
      </c>
      <c r="D63">
        <f t="shared" ca="1" si="0"/>
        <v>5</v>
      </c>
      <c r="E63" s="1">
        <f ca="1">MAX(MIN(HLOOKUP(E$7,Sheet2!$B$4:$H$10,D63+1)+E$4,C63),0)</f>
        <v>5</v>
      </c>
      <c r="F63" s="1">
        <f t="shared" ca="1" si="10"/>
        <v>10</v>
      </c>
      <c r="G63">
        <f t="shared" ca="1" si="1"/>
        <v>3</v>
      </c>
      <c r="H63" s="1">
        <f ca="1">MAX(MIN(HLOOKUP(H$7,Sheet2!$B$4:$H$10,G63+1)+H$4,F63),0)</f>
        <v>3</v>
      </c>
      <c r="I63" s="1">
        <f t="shared" ca="1" si="11"/>
        <v>4</v>
      </c>
      <c r="J63">
        <f t="shared" ca="1" si="2"/>
        <v>4</v>
      </c>
      <c r="K63" s="1">
        <f ca="1">MAX(MIN(HLOOKUP(K$7,Sheet2!$B$4:$H$10,J63+1)+K$4,I63),0)</f>
        <v>4</v>
      </c>
      <c r="L63" s="1">
        <f t="shared" ca="1" si="13"/>
        <v>7</v>
      </c>
      <c r="M63">
        <f t="shared" ca="1" si="3"/>
        <v>6</v>
      </c>
      <c r="N63" s="1">
        <f ca="1">MAX(MIN(HLOOKUP(N$7,Sheet2!$B$4:$H$10,M63+1)+N$4,L63),0)</f>
        <v>6</v>
      </c>
      <c r="O63" s="1">
        <f t="shared" ca="1" si="4"/>
        <v>55</v>
      </c>
    </row>
    <row r="64" spans="1:15">
      <c r="A64">
        <f t="shared" ca="1" si="7"/>
        <v>1</v>
      </c>
      <c r="B64">
        <f ca="1">MAX(HLOOKUP(B$7,Sheet2!$B$4:$H$10,A64+1)+B$4,0)</f>
        <v>1</v>
      </c>
      <c r="C64" s="1">
        <f t="shared" ca="1" si="12"/>
        <v>31</v>
      </c>
      <c r="D64">
        <f t="shared" ca="1" si="0"/>
        <v>3</v>
      </c>
      <c r="E64" s="1">
        <f ca="1">MAX(MIN(HLOOKUP(E$7,Sheet2!$B$4:$H$10,D64+1)+E$4,C64),0)</f>
        <v>3</v>
      </c>
      <c r="F64" s="1">
        <f t="shared" ca="1" si="10"/>
        <v>12</v>
      </c>
      <c r="G64">
        <f t="shared" ca="1" si="1"/>
        <v>2</v>
      </c>
      <c r="H64" s="1">
        <f ca="1">MAX(MIN(HLOOKUP(H$7,Sheet2!$B$4:$H$10,G64+1)+H$4,F64),0)</f>
        <v>2</v>
      </c>
      <c r="I64" s="1">
        <f t="shared" ca="1" si="11"/>
        <v>3</v>
      </c>
      <c r="J64">
        <f t="shared" ca="1" si="2"/>
        <v>4</v>
      </c>
      <c r="K64" s="1">
        <f ca="1">MAX(MIN(HLOOKUP(K$7,Sheet2!$B$4:$H$10,J64+1)+K$4,I64),0)</f>
        <v>3</v>
      </c>
      <c r="L64" s="1">
        <f t="shared" ca="1" si="13"/>
        <v>5</v>
      </c>
      <c r="M64">
        <f t="shared" ca="1" si="3"/>
        <v>4</v>
      </c>
      <c r="N64" s="1">
        <f ca="1">MAX(MIN(HLOOKUP(N$7,Sheet2!$B$4:$H$10,M64+1)+N$4,L64),0)</f>
        <v>4</v>
      </c>
      <c r="O64" s="1">
        <f t="shared" ca="1" si="4"/>
        <v>51</v>
      </c>
    </row>
    <row r="65" spans="1:15">
      <c r="A65">
        <f t="shared" ca="1" si="7"/>
        <v>1</v>
      </c>
      <c r="B65">
        <f ca="1">MAX(HLOOKUP(B$7,Sheet2!$B$4:$H$10,A65+1)+B$4,0)</f>
        <v>1</v>
      </c>
      <c r="C65" s="1">
        <f t="shared" ca="1" si="12"/>
        <v>29</v>
      </c>
      <c r="D65">
        <f t="shared" ca="1" si="0"/>
        <v>1</v>
      </c>
      <c r="E65" s="1">
        <f ca="1">MAX(MIN(HLOOKUP(E$7,Sheet2!$B$4:$H$10,D65+1)+E$4,C65),0)</f>
        <v>1</v>
      </c>
      <c r="F65" s="1">
        <f t="shared" ca="1" si="10"/>
        <v>13</v>
      </c>
      <c r="G65">
        <f t="shared" ca="1" si="1"/>
        <v>2</v>
      </c>
      <c r="H65" s="1">
        <f ca="1">MAX(MIN(HLOOKUP(H$7,Sheet2!$B$4:$H$10,G65+1)+H$4,F65),0)</f>
        <v>2</v>
      </c>
      <c r="I65" s="1">
        <f t="shared" ca="1" si="11"/>
        <v>2</v>
      </c>
      <c r="J65">
        <f t="shared" ca="1" si="2"/>
        <v>4</v>
      </c>
      <c r="K65" s="1">
        <f ca="1">MAX(MIN(HLOOKUP(K$7,Sheet2!$B$4:$H$10,J65+1)+K$4,I65),0)</f>
        <v>2</v>
      </c>
      <c r="L65" s="1">
        <f t="shared" ca="1" si="13"/>
        <v>4</v>
      </c>
      <c r="M65">
        <f t="shared" ca="1" si="3"/>
        <v>3</v>
      </c>
      <c r="N65" s="1">
        <f ca="1">MAX(MIN(HLOOKUP(N$7,Sheet2!$B$4:$H$10,M65+1)+N$4,L65),0)</f>
        <v>3</v>
      </c>
      <c r="O65" s="1">
        <f t="shared" ca="1" si="4"/>
        <v>48</v>
      </c>
    </row>
    <row r="66" spans="1:15">
      <c r="A66">
        <f t="shared" ca="1" si="7"/>
        <v>5</v>
      </c>
      <c r="B66">
        <f ca="1">MAX(HLOOKUP(B$7,Sheet2!$B$4:$H$10,A66+1)+B$4,0)</f>
        <v>5</v>
      </c>
      <c r="C66" s="1">
        <f t="shared" ca="1" si="12"/>
        <v>29</v>
      </c>
      <c r="D66">
        <f t="shared" ca="1" si="0"/>
        <v>6</v>
      </c>
      <c r="E66" s="1">
        <f ca="1">MAX(MIN(HLOOKUP(E$7,Sheet2!$B$4:$H$10,D66+1)+E$4,C66),0)</f>
        <v>6</v>
      </c>
      <c r="F66" s="1">
        <f t="shared" ca="1" si="10"/>
        <v>12</v>
      </c>
      <c r="G66">
        <f t="shared" ca="1" si="1"/>
        <v>3</v>
      </c>
      <c r="H66" s="1">
        <f ca="1">MAX(MIN(HLOOKUP(H$7,Sheet2!$B$4:$H$10,G66+1)+H$4,F66),0)</f>
        <v>3</v>
      </c>
      <c r="I66" s="1">
        <f t="shared" ca="1" si="11"/>
        <v>2</v>
      </c>
      <c r="J66">
        <f t="shared" ca="1" si="2"/>
        <v>5</v>
      </c>
      <c r="K66" s="1">
        <f ca="1">MAX(MIN(HLOOKUP(K$7,Sheet2!$B$4:$H$10,J66+1)+K$4,I66),0)</f>
        <v>2</v>
      </c>
      <c r="L66" s="1">
        <f t="shared" ca="1" si="13"/>
        <v>3</v>
      </c>
      <c r="M66">
        <f t="shared" ca="1" si="3"/>
        <v>3</v>
      </c>
      <c r="N66" s="1">
        <f ca="1">MAX(MIN(HLOOKUP(N$7,Sheet2!$B$4:$H$10,M66+1)+N$4,L66),0)</f>
        <v>3</v>
      </c>
      <c r="O66" s="1">
        <f t="shared" ca="1" si="4"/>
        <v>46</v>
      </c>
    </row>
    <row r="67" spans="1:15">
      <c r="A67">
        <f t="shared" ca="1" si="7"/>
        <v>2</v>
      </c>
      <c r="B67">
        <f ca="1">MAX(HLOOKUP(B$7,Sheet2!$B$4:$H$10,A67+1)+B$4,0)</f>
        <v>2</v>
      </c>
      <c r="C67" s="1">
        <f t="shared" ca="1" si="12"/>
        <v>28</v>
      </c>
      <c r="D67">
        <f t="shared" ca="1" si="0"/>
        <v>1</v>
      </c>
      <c r="E67" s="1">
        <f ca="1">MAX(MIN(HLOOKUP(E$7,Sheet2!$B$4:$H$10,D67+1)+E$4,C67),0)</f>
        <v>1</v>
      </c>
      <c r="F67" s="1">
        <f t="shared" ca="1" si="10"/>
        <v>15</v>
      </c>
      <c r="G67">
        <f t="shared" ca="1" si="1"/>
        <v>2</v>
      </c>
      <c r="H67" s="1">
        <f ca="1">MAX(MIN(HLOOKUP(H$7,Sheet2!$B$4:$H$10,G67+1)+H$4,F67),0)</f>
        <v>2</v>
      </c>
      <c r="I67" s="1">
        <f t="shared" ca="1" si="11"/>
        <v>3</v>
      </c>
      <c r="J67">
        <f t="shared" ca="1" si="2"/>
        <v>6</v>
      </c>
      <c r="K67" s="1">
        <f ca="1">MAX(MIN(HLOOKUP(K$7,Sheet2!$B$4:$H$10,J67+1)+K$4,I67),0)</f>
        <v>3</v>
      </c>
      <c r="L67" s="1">
        <f t="shared" ca="1" si="13"/>
        <v>2</v>
      </c>
      <c r="M67">
        <f t="shared" ca="1" si="3"/>
        <v>2</v>
      </c>
      <c r="N67" s="1">
        <f ca="1">MAX(MIN(HLOOKUP(N$7,Sheet2!$B$4:$H$10,M67+1)+N$4,L67),0)</f>
        <v>2</v>
      </c>
      <c r="O67" s="1">
        <f t="shared" ca="1" si="4"/>
        <v>48</v>
      </c>
    </row>
    <row r="68" spans="1:15">
      <c r="A68">
        <f t="shared" ca="1" si="7"/>
        <v>1</v>
      </c>
      <c r="B68">
        <f ca="1">MAX(HLOOKUP(B$7,Sheet2!$B$4:$H$10,A68+1)+B$4,0)</f>
        <v>1</v>
      </c>
      <c r="C68" s="1">
        <f t="shared" ca="1" si="12"/>
        <v>29</v>
      </c>
      <c r="D68">
        <f t="shared" ca="1" si="0"/>
        <v>5</v>
      </c>
      <c r="E68" s="1">
        <f ca="1">MAX(MIN(HLOOKUP(E$7,Sheet2!$B$4:$H$10,D68+1)+E$4,C68),0)</f>
        <v>5</v>
      </c>
      <c r="F68" s="1">
        <f t="shared" ca="1" si="10"/>
        <v>14</v>
      </c>
      <c r="G68">
        <f t="shared" ca="1" si="1"/>
        <v>4</v>
      </c>
      <c r="H68" s="1">
        <f ca="1">MAX(MIN(HLOOKUP(H$7,Sheet2!$B$4:$H$10,G68+1)+H$4,F68),0)</f>
        <v>4</v>
      </c>
      <c r="I68" s="1">
        <f t="shared" ca="1" si="11"/>
        <v>2</v>
      </c>
      <c r="J68">
        <f t="shared" ca="1" si="2"/>
        <v>3</v>
      </c>
      <c r="K68" s="1">
        <f ca="1">MAX(MIN(HLOOKUP(K$7,Sheet2!$B$4:$H$10,J68+1)+K$4,I68),0)</f>
        <v>2</v>
      </c>
      <c r="L68" s="1">
        <f t="shared" ca="1" si="13"/>
        <v>3</v>
      </c>
      <c r="M68">
        <f t="shared" ca="1" si="3"/>
        <v>1</v>
      </c>
      <c r="N68" s="1">
        <f ca="1">MAX(MIN(HLOOKUP(N$7,Sheet2!$B$4:$H$10,M68+1)+N$4,L68),0)</f>
        <v>1</v>
      </c>
      <c r="O68" s="1">
        <f t="shared" ca="1" si="4"/>
        <v>48</v>
      </c>
    </row>
    <row r="69" spans="1:15">
      <c r="A69">
        <f t="shared" ca="1" si="7"/>
        <v>2</v>
      </c>
      <c r="B69">
        <f ca="1">MAX(HLOOKUP(B$7,Sheet2!$B$4:$H$10,A69+1)+B$4,0)</f>
        <v>2</v>
      </c>
      <c r="C69" s="1">
        <f t="shared" ca="1" si="12"/>
        <v>25</v>
      </c>
      <c r="D69">
        <f t="shared" ca="1" si="0"/>
        <v>1</v>
      </c>
      <c r="E69" s="1">
        <f ca="1">MAX(MIN(HLOOKUP(E$7,Sheet2!$B$4:$H$10,D69+1)+E$4,C69),0)</f>
        <v>1</v>
      </c>
      <c r="F69" s="1">
        <f t="shared" ca="1" si="10"/>
        <v>15</v>
      </c>
      <c r="G69">
        <f t="shared" ca="1" si="1"/>
        <v>2</v>
      </c>
      <c r="H69" s="1">
        <f ca="1">MAX(MIN(HLOOKUP(H$7,Sheet2!$B$4:$H$10,G69+1)+H$4,F69),0)</f>
        <v>2</v>
      </c>
      <c r="I69" s="1">
        <f t="shared" ca="1" si="11"/>
        <v>4</v>
      </c>
      <c r="J69">
        <f t="shared" ca="1" si="2"/>
        <v>3</v>
      </c>
      <c r="K69" s="1">
        <f ca="1">MAX(MIN(HLOOKUP(K$7,Sheet2!$B$4:$H$10,J69+1)+K$4,I69),0)</f>
        <v>3</v>
      </c>
      <c r="L69" s="1">
        <f t="shared" ca="1" si="13"/>
        <v>4</v>
      </c>
      <c r="M69">
        <f t="shared" ca="1" si="3"/>
        <v>1</v>
      </c>
      <c r="N69" s="1">
        <f ca="1">MAX(MIN(HLOOKUP(N$7,Sheet2!$B$4:$H$10,M69+1)+N$4,L69),0)</f>
        <v>1</v>
      </c>
      <c r="O69" s="1">
        <f t="shared" ca="1" si="4"/>
        <v>48</v>
      </c>
    </row>
    <row r="70" spans="1:15">
      <c r="A70">
        <f t="shared" ca="1" si="7"/>
        <v>2</v>
      </c>
      <c r="B70">
        <f ca="1">MAX(HLOOKUP(B$7,Sheet2!$B$4:$H$10,A70+1)+B$4,0)</f>
        <v>2</v>
      </c>
      <c r="C70" s="1">
        <f t="shared" ca="1" si="12"/>
        <v>26</v>
      </c>
      <c r="D70">
        <f t="shared" ca="1" si="0"/>
        <v>2</v>
      </c>
      <c r="E70" s="1">
        <f ca="1">MAX(MIN(HLOOKUP(E$7,Sheet2!$B$4:$H$10,D70+1)+E$4,C70),0)</f>
        <v>2</v>
      </c>
      <c r="F70" s="1">
        <f t="shared" ca="1" si="10"/>
        <v>14</v>
      </c>
      <c r="G70">
        <f t="shared" ca="1" si="1"/>
        <v>3</v>
      </c>
      <c r="H70" s="1">
        <f ca="1">MAX(MIN(HLOOKUP(H$7,Sheet2!$B$4:$H$10,G70+1)+H$4,F70),0)</f>
        <v>3</v>
      </c>
      <c r="I70" s="1">
        <f t="shared" ca="1" si="11"/>
        <v>3</v>
      </c>
      <c r="J70">
        <f t="shared" ca="1" si="2"/>
        <v>5</v>
      </c>
      <c r="K70" s="1">
        <f ca="1">MAX(MIN(HLOOKUP(K$7,Sheet2!$B$4:$H$10,J70+1)+K$4,I70),0)</f>
        <v>3</v>
      </c>
      <c r="L70" s="1">
        <f t="shared" ca="1" si="13"/>
        <v>6</v>
      </c>
      <c r="M70">
        <f t="shared" ca="1" si="3"/>
        <v>4</v>
      </c>
      <c r="N70" s="1">
        <f ca="1">MAX(MIN(HLOOKUP(N$7,Sheet2!$B$4:$H$10,M70+1)+N$4,L70),0)</f>
        <v>4</v>
      </c>
      <c r="O70" s="1">
        <f t="shared" ca="1" si="4"/>
        <v>49</v>
      </c>
    </row>
    <row r="71" spans="1:15">
      <c r="A71">
        <f t="shared" ca="1" si="7"/>
        <v>1</v>
      </c>
      <c r="B71">
        <f ca="1">MAX(HLOOKUP(B$7,Sheet2!$B$4:$H$10,A71+1)+B$4,0)</f>
        <v>1</v>
      </c>
      <c r="C71" s="1">
        <f t="shared" ca="1" si="12"/>
        <v>26</v>
      </c>
      <c r="D71">
        <f t="shared" ca="1" si="0"/>
        <v>4</v>
      </c>
      <c r="E71" s="1">
        <f ca="1">MAX(MIN(HLOOKUP(E$7,Sheet2!$B$4:$H$10,D71+1)+E$4,C71),0)</f>
        <v>4</v>
      </c>
      <c r="F71" s="1">
        <f t="shared" ca="1" si="10"/>
        <v>13</v>
      </c>
      <c r="G71">
        <f t="shared" ca="1" si="1"/>
        <v>5</v>
      </c>
      <c r="H71" s="1">
        <f ca="1">MAX(MIN(HLOOKUP(H$7,Sheet2!$B$4:$H$10,G71+1)+H$4,F71),0)</f>
        <v>5</v>
      </c>
      <c r="I71" s="1">
        <f t="shared" ca="1" si="11"/>
        <v>3</v>
      </c>
      <c r="J71">
        <f t="shared" ca="1" si="2"/>
        <v>6</v>
      </c>
      <c r="K71" s="1">
        <f ca="1">MAX(MIN(HLOOKUP(K$7,Sheet2!$B$4:$H$10,J71+1)+K$4,I71),0)</f>
        <v>3</v>
      </c>
      <c r="L71" s="1">
        <f t="shared" ca="1" si="13"/>
        <v>5</v>
      </c>
      <c r="M71">
        <f t="shared" ca="1" si="3"/>
        <v>1</v>
      </c>
      <c r="N71" s="1">
        <f ca="1">MAX(MIN(HLOOKUP(N$7,Sheet2!$B$4:$H$10,M71+1)+N$4,L71),0)</f>
        <v>1</v>
      </c>
      <c r="O71" s="1">
        <f t="shared" ca="1" si="4"/>
        <v>47</v>
      </c>
    </row>
    <row r="72" spans="1:15">
      <c r="A72">
        <f t="shared" ca="1" si="7"/>
        <v>5</v>
      </c>
      <c r="B72">
        <f ca="1">MAX(HLOOKUP(B$7,Sheet2!$B$4:$H$10,A72+1)+B$4,0)</f>
        <v>5</v>
      </c>
      <c r="C72" s="1">
        <f t="shared" ca="1" si="12"/>
        <v>23</v>
      </c>
      <c r="D72">
        <f t="shared" ca="1" si="0"/>
        <v>6</v>
      </c>
      <c r="E72" s="1">
        <f ca="1">MAX(MIN(HLOOKUP(E$7,Sheet2!$B$4:$H$10,D72+1)+E$4,C72),0)</f>
        <v>6</v>
      </c>
      <c r="F72" s="1">
        <f t="shared" ca="1" si="10"/>
        <v>12</v>
      </c>
      <c r="G72">
        <f t="shared" ca="1" si="1"/>
        <v>3</v>
      </c>
      <c r="H72" s="1">
        <f ca="1">MAX(MIN(HLOOKUP(H$7,Sheet2!$B$4:$H$10,G72+1)+H$4,F72),0)</f>
        <v>3</v>
      </c>
      <c r="I72" s="1">
        <f t="shared" ca="1" si="11"/>
        <v>5</v>
      </c>
      <c r="J72">
        <f t="shared" ca="1" si="2"/>
        <v>5</v>
      </c>
      <c r="K72" s="1">
        <f ca="1">MAX(MIN(HLOOKUP(K$7,Sheet2!$B$4:$H$10,J72+1)+K$4,I72),0)</f>
        <v>5</v>
      </c>
      <c r="L72" s="1">
        <f t="shared" ca="1" si="13"/>
        <v>7</v>
      </c>
      <c r="M72">
        <f t="shared" ca="1" si="3"/>
        <v>4</v>
      </c>
      <c r="N72" s="1">
        <f ca="1">MAX(MIN(HLOOKUP(N$7,Sheet2!$B$4:$H$10,M72+1)+N$4,L72),0)</f>
        <v>4</v>
      </c>
      <c r="O72" s="1">
        <f t="shared" ca="1" si="4"/>
        <v>47</v>
      </c>
    </row>
    <row r="73" spans="1:15">
      <c r="A73">
        <f t="shared" ca="1" si="7"/>
        <v>3</v>
      </c>
      <c r="B73">
        <f ca="1">MAX(HLOOKUP(B$7,Sheet2!$B$4:$H$10,A73+1)+B$4,0)</f>
        <v>3</v>
      </c>
      <c r="C73" s="1">
        <f t="shared" ca="1" si="12"/>
        <v>22</v>
      </c>
      <c r="D73">
        <f t="shared" ca="1" si="0"/>
        <v>5</v>
      </c>
      <c r="E73" s="1">
        <f ca="1">MAX(MIN(HLOOKUP(E$7,Sheet2!$B$4:$H$10,D73+1)+E$4,C73),0)</f>
        <v>5</v>
      </c>
      <c r="F73" s="1">
        <f t="shared" ca="1" si="10"/>
        <v>15</v>
      </c>
      <c r="G73">
        <f t="shared" ca="1" si="1"/>
        <v>3</v>
      </c>
      <c r="H73" s="1">
        <f ca="1">MAX(MIN(HLOOKUP(H$7,Sheet2!$B$4:$H$10,G73+1)+H$4,F73),0)</f>
        <v>3</v>
      </c>
      <c r="I73" s="1">
        <f t="shared" ca="1" si="11"/>
        <v>3</v>
      </c>
      <c r="J73">
        <f t="shared" ca="1" si="2"/>
        <v>4</v>
      </c>
      <c r="K73" s="1">
        <f ca="1">MAX(MIN(HLOOKUP(K$7,Sheet2!$B$4:$H$10,J73+1)+K$4,I73),0)</f>
        <v>3</v>
      </c>
      <c r="L73" s="1">
        <f t="shared" ca="1" si="13"/>
        <v>8</v>
      </c>
      <c r="M73">
        <f t="shared" ca="1" si="3"/>
        <v>6</v>
      </c>
      <c r="N73" s="1">
        <f ca="1">MAX(MIN(HLOOKUP(N$7,Sheet2!$B$4:$H$10,M73+1)+N$4,L73),0)</f>
        <v>6</v>
      </c>
      <c r="O73" s="1">
        <f t="shared" ca="1" si="4"/>
        <v>48</v>
      </c>
    </row>
    <row r="74" spans="1:15">
      <c r="A74">
        <f t="shared" ca="1" si="7"/>
        <v>4</v>
      </c>
      <c r="B74">
        <f ca="1">MAX(HLOOKUP(B$7,Sheet2!$B$4:$H$10,A74+1)+B$4,0)</f>
        <v>4</v>
      </c>
      <c r="C74" s="1">
        <f t="shared" ca="1" si="12"/>
        <v>20</v>
      </c>
      <c r="D74">
        <f t="shared" ca="1" si="0"/>
        <v>6</v>
      </c>
      <c r="E74" s="1">
        <f ca="1">MAX(MIN(HLOOKUP(E$7,Sheet2!$B$4:$H$10,D74+1)+E$4,C74),0)</f>
        <v>6</v>
      </c>
      <c r="F74" s="1">
        <f t="shared" ca="1" si="10"/>
        <v>17</v>
      </c>
      <c r="G74">
        <f t="shared" ca="1" si="1"/>
        <v>1</v>
      </c>
      <c r="H74" s="1">
        <f ca="1">MAX(MIN(HLOOKUP(H$7,Sheet2!$B$4:$H$10,G74+1)+H$4,F74),0)</f>
        <v>1</v>
      </c>
      <c r="I74" s="1">
        <f t="shared" ca="1" si="11"/>
        <v>3</v>
      </c>
      <c r="J74">
        <f t="shared" ca="1" si="2"/>
        <v>6</v>
      </c>
      <c r="K74" s="1">
        <f ca="1">MAX(MIN(HLOOKUP(K$7,Sheet2!$B$4:$H$10,J74+1)+K$4,I74),0)</f>
        <v>3</v>
      </c>
      <c r="L74" s="1">
        <f t="shared" ca="1" si="13"/>
        <v>5</v>
      </c>
      <c r="M74">
        <f t="shared" ca="1" si="3"/>
        <v>3</v>
      </c>
      <c r="N74" s="1">
        <f ca="1">MAX(MIN(HLOOKUP(N$7,Sheet2!$B$4:$H$10,M74+1)+N$4,L74),0)</f>
        <v>3</v>
      </c>
      <c r="O74" s="1">
        <f t="shared" ca="1" si="4"/>
        <v>45</v>
      </c>
    </row>
    <row r="75" spans="1:15">
      <c r="A75">
        <f t="shared" ca="1" si="7"/>
        <v>2</v>
      </c>
      <c r="B75">
        <f ca="1">MAX(HLOOKUP(B$7,Sheet2!$B$4:$H$10,A75+1)+B$4,0)</f>
        <v>2</v>
      </c>
      <c r="C75" s="1">
        <f t="shared" ca="1" si="12"/>
        <v>18</v>
      </c>
      <c r="D75">
        <f t="shared" ref="D75:D138" ca="1" si="14">ROUNDUP(RAND()*6,0)</f>
        <v>5</v>
      </c>
      <c r="E75" s="1">
        <f ca="1">MAX(MIN(HLOOKUP(E$7,Sheet2!$B$4:$H$10,D75+1)+E$4,C75),0)</f>
        <v>5</v>
      </c>
      <c r="F75" s="1">
        <f t="shared" ca="1" si="10"/>
        <v>22</v>
      </c>
      <c r="G75">
        <f t="shared" ref="G75:G138" ca="1" si="15">ROUNDUP(RAND()*6,0)</f>
        <v>1</v>
      </c>
      <c r="H75" s="1">
        <f ca="1">MAX(MIN(HLOOKUP(H$7,Sheet2!$B$4:$H$10,G75+1)+H$4,F75),0)</f>
        <v>1</v>
      </c>
      <c r="I75" s="1">
        <f t="shared" ca="1" si="11"/>
        <v>1</v>
      </c>
      <c r="J75">
        <f t="shared" ref="J75:J138" ca="1" si="16">ROUNDUP(RAND()*6,0)</f>
        <v>3</v>
      </c>
      <c r="K75" s="1">
        <f ca="1">MAX(MIN(HLOOKUP(K$7,Sheet2!$B$4:$H$10,J75+1)+K$4,I75),0)</f>
        <v>1</v>
      </c>
      <c r="L75" s="1">
        <f t="shared" ca="1" si="13"/>
        <v>5</v>
      </c>
      <c r="M75">
        <f t="shared" ref="M75:M138" ca="1" si="17">ROUNDUP(RAND()*6,0)</f>
        <v>4</v>
      </c>
      <c r="N75" s="1">
        <f ca="1">MAX(MIN(HLOOKUP(N$7,Sheet2!$B$4:$H$10,M75+1)+N$4,L75),0)</f>
        <v>4</v>
      </c>
      <c r="O75" s="1">
        <f t="shared" ref="O75:O138" ca="1" si="18">L75+I75+F75+C75</f>
        <v>46</v>
      </c>
    </row>
    <row r="76" spans="1:15">
      <c r="A76">
        <f t="shared" ca="1" si="7"/>
        <v>5</v>
      </c>
      <c r="B76">
        <f ca="1">MAX(HLOOKUP(B$7,Sheet2!$B$4:$H$10,A76+1)+B$4,0)</f>
        <v>5</v>
      </c>
      <c r="C76" s="1">
        <f t="shared" ca="1" si="12"/>
        <v>15</v>
      </c>
      <c r="D76">
        <f t="shared" ca="1" si="14"/>
        <v>1</v>
      </c>
      <c r="E76" s="1">
        <f ca="1">MAX(MIN(HLOOKUP(E$7,Sheet2!$B$4:$H$10,D76+1)+E$4,C76),0)</f>
        <v>1</v>
      </c>
      <c r="F76" s="1">
        <f t="shared" ca="1" si="10"/>
        <v>26</v>
      </c>
      <c r="G76">
        <f t="shared" ca="1" si="15"/>
        <v>6</v>
      </c>
      <c r="H76" s="1">
        <f ca="1">MAX(MIN(HLOOKUP(H$7,Sheet2!$B$4:$H$10,G76+1)+H$4,F76),0)</f>
        <v>6</v>
      </c>
      <c r="I76" s="1">
        <f t="shared" ca="1" si="11"/>
        <v>1</v>
      </c>
      <c r="J76">
        <f t="shared" ca="1" si="16"/>
        <v>6</v>
      </c>
      <c r="K76" s="1">
        <f ca="1">MAX(MIN(HLOOKUP(K$7,Sheet2!$B$4:$H$10,J76+1)+K$4,I76),0)</f>
        <v>1</v>
      </c>
      <c r="L76" s="1">
        <f t="shared" ca="1" si="13"/>
        <v>2</v>
      </c>
      <c r="M76">
        <f t="shared" ca="1" si="17"/>
        <v>3</v>
      </c>
      <c r="N76" s="1">
        <f ca="1">MAX(MIN(HLOOKUP(N$7,Sheet2!$B$4:$H$10,M76+1)+N$4,L76),0)</f>
        <v>2</v>
      </c>
      <c r="O76" s="1">
        <f t="shared" ca="1" si="18"/>
        <v>44</v>
      </c>
    </row>
    <row r="77" spans="1:15">
      <c r="A77">
        <f t="shared" ref="A77:A97" ca="1" si="19">ROUNDUP(RAND()*6,0)</f>
        <v>5</v>
      </c>
      <c r="B77">
        <f ca="1">MAX(HLOOKUP(B$7,Sheet2!$B$4:$H$10,A77+1)+B$4,0)</f>
        <v>5</v>
      </c>
      <c r="C77" s="1">
        <f t="shared" ca="1" si="12"/>
        <v>19</v>
      </c>
      <c r="D77">
        <f t="shared" ca="1" si="14"/>
        <v>2</v>
      </c>
      <c r="E77" s="1">
        <f ca="1">MAX(MIN(HLOOKUP(E$7,Sheet2!$B$4:$H$10,D77+1)+E$4,C77),0)</f>
        <v>2</v>
      </c>
      <c r="F77" s="1">
        <f t="shared" ca="1" si="10"/>
        <v>21</v>
      </c>
      <c r="G77">
        <f t="shared" ca="1" si="15"/>
        <v>3</v>
      </c>
      <c r="H77" s="1">
        <f ca="1">MAX(MIN(HLOOKUP(H$7,Sheet2!$B$4:$H$10,G77+1)+H$4,F77),0)</f>
        <v>3</v>
      </c>
      <c r="I77" s="1">
        <f t="shared" ca="1" si="11"/>
        <v>6</v>
      </c>
      <c r="J77">
        <f t="shared" ca="1" si="16"/>
        <v>6</v>
      </c>
      <c r="K77" s="1">
        <f ca="1">MAX(MIN(HLOOKUP(K$7,Sheet2!$B$4:$H$10,J77+1)+K$4,I77),0)</f>
        <v>6</v>
      </c>
      <c r="L77" s="1">
        <f t="shared" ca="1" si="13"/>
        <v>1</v>
      </c>
      <c r="M77">
        <f t="shared" ca="1" si="17"/>
        <v>3</v>
      </c>
      <c r="N77" s="1">
        <f ca="1">MAX(MIN(HLOOKUP(N$7,Sheet2!$B$4:$H$10,M77+1)+N$4,L77),0)</f>
        <v>1</v>
      </c>
      <c r="O77" s="1">
        <f t="shared" ca="1" si="18"/>
        <v>47</v>
      </c>
    </row>
    <row r="78" spans="1:15">
      <c r="A78">
        <f t="shared" ca="1" si="19"/>
        <v>2</v>
      </c>
      <c r="B78">
        <f ca="1">MAX(HLOOKUP(B$7,Sheet2!$B$4:$H$10,A78+1)+B$4,0)</f>
        <v>2</v>
      </c>
      <c r="C78" s="1">
        <f t="shared" ca="1" si="12"/>
        <v>22</v>
      </c>
      <c r="D78">
        <f t="shared" ca="1" si="14"/>
        <v>2</v>
      </c>
      <c r="E78" s="1">
        <f ca="1">MAX(MIN(HLOOKUP(E$7,Sheet2!$B$4:$H$10,D78+1)+E$4,C78),0)</f>
        <v>2</v>
      </c>
      <c r="F78" s="1">
        <f t="shared" ca="1" si="10"/>
        <v>20</v>
      </c>
      <c r="G78">
        <f t="shared" ca="1" si="15"/>
        <v>2</v>
      </c>
      <c r="H78" s="1">
        <f ca="1">MAX(MIN(HLOOKUP(H$7,Sheet2!$B$4:$H$10,G78+1)+H$4,F78),0)</f>
        <v>2</v>
      </c>
      <c r="I78" s="1">
        <f t="shared" ca="1" si="11"/>
        <v>3</v>
      </c>
      <c r="J78">
        <f t="shared" ca="1" si="16"/>
        <v>2</v>
      </c>
      <c r="K78" s="1">
        <f ca="1">MAX(MIN(HLOOKUP(K$7,Sheet2!$B$4:$H$10,J78+1)+K$4,I78),0)</f>
        <v>2</v>
      </c>
      <c r="L78" s="1">
        <f t="shared" ca="1" si="13"/>
        <v>6</v>
      </c>
      <c r="M78">
        <f t="shared" ca="1" si="17"/>
        <v>1</v>
      </c>
      <c r="N78" s="1">
        <f ca="1">MAX(MIN(HLOOKUP(N$7,Sheet2!$B$4:$H$10,M78+1)+N$4,L78),0)</f>
        <v>1</v>
      </c>
      <c r="O78" s="1">
        <f t="shared" ca="1" si="18"/>
        <v>51</v>
      </c>
    </row>
    <row r="79" spans="1:15">
      <c r="A79">
        <f t="shared" ca="1" si="19"/>
        <v>3</v>
      </c>
      <c r="B79">
        <f ca="1">MAX(HLOOKUP(B$7,Sheet2!$B$4:$H$10,A79+1)+B$4,0)</f>
        <v>3</v>
      </c>
      <c r="C79" s="1">
        <f t="shared" ca="1" si="12"/>
        <v>22</v>
      </c>
      <c r="D79">
        <f t="shared" ca="1" si="14"/>
        <v>2</v>
      </c>
      <c r="E79" s="1">
        <f ca="1">MAX(MIN(HLOOKUP(E$7,Sheet2!$B$4:$H$10,D79+1)+E$4,C79),0)</f>
        <v>2</v>
      </c>
      <c r="F79" s="1">
        <f t="shared" ca="1" si="10"/>
        <v>20</v>
      </c>
      <c r="G79">
        <f t="shared" ca="1" si="15"/>
        <v>2</v>
      </c>
      <c r="H79" s="1">
        <f ca="1">MAX(MIN(HLOOKUP(H$7,Sheet2!$B$4:$H$10,G79+1)+H$4,F79),0)</f>
        <v>2</v>
      </c>
      <c r="I79" s="1">
        <f t="shared" ca="1" si="11"/>
        <v>3</v>
      </c>
      <c r="J79">
        <f t="shared" ca="1" si="16"/>
        <v>3</v>
      </c>
      <c r="K79" s="1">
        <f ca="1">MAX(MIN(HLOOKUP(K$7,Sheet2!$B$4:$H$10,J79+1)+K$4,I79),0)</f>
        <v>3</v>
      </c>
      <c r="L79" s="1">
        <f t="shared" ca="1" si="13"/>
        <v>7</v>
      </c>
      <c r="M79">
        <f t="shared" ca="1" si="17"/>
        <v>6</v>
      </c>
      <c r="N79" s="1">
        <f ca="1">MAX(MIN(HLOOKUP(N$7,Sheet2!$B$4:$H$10,M79+1)+N$4,L79),0)</f>
        <v>6</v>
      </c>
      <c r="O79" s="1">
        <f t="shared" ca="1" si="18"/>
        <v>52</v>
      </c>
    </row>
    <row r="80" spans="1:15">
      <c r="A80">
        <f t="shared" ca="1" si="19"/>
        <v>5</v>
      </c>
      <c r="B80">
        <f ca="1">MAX(HLOOKUP(B$7,Sheet2!$B$4:$H$10,A80+1)+B$4,0)</f>
        <v>5</v>
      </c>
      <c r="C80" s="1">
        <f t="shared" ca="1" si="12"/>
        <v>23</v>
      </c>
      <c r="D80">
        <f t="shared" ca="1" si="14"/>
        <v>4</v>
      </c>
      <c r="E80" s="1">
        <f ca="1">MAX(MIN(HLOOKUP(E$7,Sheet2!$B$4:$H$10,D80+1)+E$4,C80),0)</f>
        <v>4</v>
      </c>
      <c r="F80" s="1">
        <f t="shared" ca="1" si="10"/>
        <v>20</v>
      </c>
      <c r="G80">
        <f t="shared" ca="1" si="15"/>
        <v>4</v>
      </c>
      <c r="H80" s="1">
        <f ca="1">MAX(MIN(HLOOKUP(H$7,Sheet2!$B$4:$H$10,G80+1)+H$4,F80),0)</f>
        <v>4</v>
      </c>
      <c r="I80" s="1">
        <f t="shared" ca="1" si="11"/>
        <v>2</v>
      </c>
      <c r="J80">
        <f t="shared" ca="1" si="16"/>
        <v>1</v>
      </c>
      <c r="K80" s="1">
        <f ca="1">MAX(MIN(HLOOKUP(K$7,Sheet2!$B$4:$H$10,J80+1)+K$4,I80),0)</f>
        <v>1</v>
      </c>
      <c r="L80" s="1">
        <f t="shared" ca="1" si="13"/>
        <v>4</v>
      </c>
      <c r="M80">
        <f t="shared" ca="1" si="17"/>
        <v>1</v>
      </c>
      <c r="N80" s="1">
        <f ca="1">MAX(MIN(HLOOKUP(N$7,Sheet2!$B$4:$H$10,M80+1)+N$4,L80),0)</f>
        <v>1</v>
      </c>
      <c r="O80" s="1">
        <f t="shared" ca="1" si="18"/>
        <v>49</v>
      </c>
    </row>
    <row r="81" spans="1:15">
      <c r="A81">
        <f t="shared" ca="1" si="19"/>
        <v>3</v>
      </c>
      <c r="B81">
        <f ca="1">MAX(HLOOKUP(B$7,Sheet2!$B$4:$H$10,A81+1)+B$4,0)</f>
        <v>3</v>
      </c>
      <c r="C81" s="1">
        <f t="shared" ca="1" si="12"/>
        <v>24</v>
      </c>
      <c r="D81">
        <f t="shared" ca="1" si="14"/>
        <v>3</v>
      </c>
      <c r="E81" s="1">
        <f ca="1">MAX(MIN(HLOOKUP(E$7,Sheet2!$B$4:$H$10,D81+1)+E$4,C81),0)</f>
        <v>3</v>
      </c>
      <c r="F81" s="1">
        <f t="shared" ca="1" si="10"/>
        <v>20</v>
      </c>
      <c r="G81">
        <f t="shared" ca="1" si="15"/>
        <v>3</v>
      </c>
      <c r="H81" s="1">
        <f ca="1">MAX(MIN(HLOOKUP(H$7,Sheet2!$B$4:$H$10,G81+1)+H$4,F81),0)</f>
        <v>3</v>
      </c>
      <c r="I81" s="1">
        <f t="shared" ca="1" si="11"/>
        <v>5</v>
      </c>
      <c r="J81">
        <f t="shared" ca="1" si="16"/>
        <v>3</v>
      </c>
      <c r="K81" s="1">
        <f ca="1">MAX(MIN(HLOOKUP(K$7,Sheet2!$B$4:$H$10,J81+1)+K$4,I81),0)</f>
        <v>3</v>
      </c>
      <c r="L81" s="1">
        <f t="shared" ca="1" si="13"/>
        <v>4</v>
      </c>
      <c r="M81">
        <f t="shared" ca="1" si="17"/>
        <v>1</v>
      </c>
      <c r="N81" s="1">
        <f ca="1">MAX(MIN(HLOOKUP(N$7,Sheet2!$B$4:$H$10,M81+1)+N$4,L81),0)</f>
        <v>1</v>
      </c>
      <c r="O81" s="1">
        <f t="shared" ca="1" si="18"/>
        <v>53</v>
      </c>
    </row>
    <row r="82" spans="1:15">
      <c r="A82">
        <f t="shared" ca="1" si="19"/>
        <v>2</v>
      </c>
      <c r="B82">
        <f ca="1">MAX(HLOOKUP(B$7,Sheet2!$B$4:$H$10,A82+1)+B$4,0)</f>
        <v>2</v>
      </c>
      <c r="C82" s="1">
        <f t="shared" ca="1" si="12"/>
        <v>24</v>
      </c>
      <c r="D82">
        <f t="shared" ca="1" si="14"/>
        <v>5</v>
      </c>
      <c r="E82" s="1">
        <f ca="1">MAX(MIN(HLOOKUP(E$7,Sheet2!$B$4:$H$10,D82+1)+E$4,C82),0)</f>
        <v>5</v>
      </c>
      <c r="F82" s="1">
        <f t="shared" ca="1" si="10"/>
        <v>20</v>
      </c>
      <c r="G82">
        <f t="shared" ca="1" si="15"/>
        <v>6</v>
      </c>
      <c r="H82" s="1">
        <f ca="1">MAX(MIN(HLOOKUP(H$7,Sheet2!$B$4:$H$10,G82+1)+H$4,F82),0)</f>
        <v>6</v>
      </c>
      <c r="I82" s="1">
        <f t="shared" ca="1" si="11"/>
        <v>5</v>
      </c>
      <c r="J82">
        <f t="shared" ca="1" si="16"/>
        <v>6</v>
      </c>
      <c r="K82" s="1">
        <f ca="1">MAX(MIN(HLOOKUP(K$7,Sheet2!$B$4:$H$10,J82+1)+K$4,I82),0)</f>
        <v>5</v>
      </c>
      <c r="L82" s="1">
        <f t="shared" ca="1" si="13"/>
        <v>6</v>
      </c>
      <c r="M82">
        <f t="shared" ca="1" si="17"/>
        <v>3</v>
      </c>
      <c r="N82" s="1">
        <f ca="1">MAX(MIN(HLOOKUP(N$7,Sheet2!$B$4:$H$10,M82+1)+N$4,L82),0)</f>
        <v>3</v>
      </c>
      <c r="O82" s="1">
        <f t="shared" ca="1" si="18"/>
        <v>55</v>
      </c>
    </row>
    <row r="83" spans="1:15">
      <c r="A83">
        <f t="shared" ca="1" si="19"/>
        <v>2</v>
      </c>
      <c r="B83">
        <f ca="1">MAX(HLOOKUP(B$7,Sheet2!$B$4:$H$10,A83+1)+B$4,0)</f>
        <v>2</v>
      </c>
      <c r="C83" s="1">
        <f t="shared" ca="1" si="12"/>
        <v>21</v>
      </c>
      <c r="D83">
        <f t="shared" ca="1" si="14"/>
        <v>2</v>
      </c>
      <c r="E83" s="1">
        <f ca="1">MAX(MIN(HLOOKUP(E$7,Sheet2!$B$4:$H$10,D83+1)+E$4,C83),0)</f>
        <v>2</v>
      </c>
      <c r="F83" s="1">
        <f t="shared" ca="1" si="10"/>
        <v>19</v>
      </c>
      <c r="G83">
        <f t="shared" ca="1" si="15"/>
        <v>5</v>
      </c>
      <c r="H83" s="1">
        <f ca="1">MAX(MIN(HLOOKUP(H$7,Sheet2!$B$4:$H$10,G83+1)+H$4,F83),0)</f>
        <v>5</v>
      </c>
      <c r="I83" s="1">
        <f t="shared" ca="1" si="11"/>
        <v>6</v>
      </c>
      <c r="J83">
        <f t="shared" ca="1" si="16"/>
        <v>3</v>
      </c>
      <c r="K83" s="1">
        <f ca="1">MAX(MIN(HLOOKUP(K$7,Sheet2!$B$4:$H$10,J83+1)+K$4,I83),0)</f>
        <v>3</v>
      </c>
      <c r="L83" s="1">
        <f t="shared" ca="1" si="13"/>
        <v>8</v>
      </c>
      <c r="M83">
        <f t="shared" ca="1" si="17"/>
        <v>5</v>
      </c>
      <c r="N83" s="1">
        <f ca="1">MAX(MIN(HLOOKUP(N$7,Sheet2!$B$4:$H$10,M83+1)+N$4,L83),0)</f>
        <v>5</v>
      </c>
      <c r="O83" s="1">
        <f t="shared" ca="1" si="18"/>
        <v>54</v>
      </c>
    </row>
    <row r="84" spans="1:15">
      <c r="A84">
        <f t="shared" ca="1" si="19"/>
        <v>2</v>
      </c>
      <c r="B84">
        <f ca="1">MAX(HLOOKUP(B$7,Sheet2!$B$4:$H$10,A84+1)+B$4,0)</f>
        <v>2</v>
      </c>
      <c r="C84" s="1">
        <f t="shared" ca="1" si="12"/>
        <v>21</v>
      </c>
      <c r="D84">
        <f t="shared" ca="1" si="14"/>
        <v>4</v>
      </c>
      <c r="E84" s="1">
        <f ca="1">MAX(MIN(HLOOKUP(E$7,Sheet2!$B$4:$H$10,D84+1)+E$4,C84),0)</f>
        <v>4</v>
      </c>
      <c r="F84" s="1">
        <f t="shared" ca="1" si="10"/>
        <v>16</v>
      </c>
      <c r="G84">
        <f t="shared" ca="1" si="15"/>
        <v>4</v>
      </c>
      <c r="H84" s="1">
        <f ca="1">MAX(MIN(HLOOKUP(H$7,Sheet2!$B$4:$H$10,G84+1)+H$4,F84),0)</f>
        <v>4</v>
      </c>
      <c r="I84" s="1">
        <f t="shared" ca="1" si="11"/>
        <v>8</v>
      </c>
      <c r="J84">
        <f t="shared" ca="1" si="16"/>
        <v>6</v>
      </c>
      <c r="K84" s="1">
        <f ca="1">MAX(MIN(HLOOKUP(K$7,Sheet2!$B$4:$H$10,J84+1)+K$4,I84),0)</f>
        <v>6</v>
      </c>
      <c r="L84" s="1">
        <f t="shared" ca="1" si="13"/>
        <v>6</v>
      </c>
      <c r="M84">
        <f t="shared" ca="1" si="17"/>
        <v>6</v>
      </c>
      <c r="N84" s="1">
        <f ca="1">MAX(MIN(HLOOKUP(N$7,Sheet2!$B$4:$H$10,M84+1)+N$4,L84),0)</f>
        <v>6</v>
      </c>
      <c r="O84" s="1">
        <f t="shared" ca="1" si="18"/>
        <v>51</v>
      </c>
    </row>
    <row r="85" spans="1:15">
      <c r="A85">
        <f t="shared" ca="1" si="19"/>
        <v>2</v>
      </c>
      <c r="B85">
        <f ca="1">MAX(HLOOKUP(B$7,Sheet2!$B$4:$H$10,A85+1)+B$4,0)</f>
        <v>2</v>
      </c>
      <c r="C85" s="1">
        <f t="shared" ca="1" si="12"/>
        <v>19</v>
      </c>
      <c r="D85">
        <f t="shared" ca="1" si="14"/>
        <v>4</v>
      </c>
      <c r="E85" s="1">
        <f ca="1">MAX(MIN(HLOOKUP(E$7,Sheet2!$B$4:$H$10,D85+1)+E$4,C85),0)</f>
        <v>4</v>
      </c>
      <c r="F85" s="1">
        <f t="shared" ca="1" si="10"/>
        <v>16</v>
      </c>
      <c r="G85">
        <f t="shared" ca="1" si="15"/>
        <v>1</v>
      </c>
      <c r="H85" s="1">
        <f ca="1">MAX(MIN(HLOOKUP(H$7,Sheet2!$B$4:$H$10,G85+1)+H$4,F85),0)</f>
        <v>1</v>
      </c>
      <c r="I85" s="1">
        <f t="shared" ca="1" si="11"/>
        <v>6</v>
      </c>
      <c r="J85">
        <f t="shared" ca="1" si="16"/>
        <v>6</v>
      </c>
      <c r="K85" s="1">
        <f ca="1">MAX(MIN(HLOOKUP(K$7,Sheet2!$B$4:$H$10,J85+1)+K$4,I85),0)</f>
        <v>6</v>
      </c>
      <c r="L85" s="1">
        <f t="shared" ca="1" si="13"/>
        <v>6</v>
      </c>
      <c r="M85">
        <f t="shared" ca="1" si="17"/>
        <v>4</v>
      </c>
      <c r="N85" s="1">
        <f ca="1">MAX(MIN(HLOOKUP(N$7,Sheet2!$B$4:$H$10,M85+1)+N$4,L85),0)</f>
        <v>4</v>
      </c>
      <c r="O85" s="1">
        <f t="shared" ca="1" si="18"/>
        <v>47</v>
      </c>
    </row>
    <row r="86" spans="1:15">
      <c r="A86">
        <f t="shared" ca="1" si="19"/>
        <v>6</v>
      </c>
      <c r="B86">
        <f ca="1">MAX(HLOOKUP(B$7,Sheet2!$B$4:$H$10,A86+1)+B$4,0)</f>
        <v>6</v>
      </c>
      <c r="C86" s="1">
        <f t="shared" ca="1" si="12"/>
        <v>17</v>
      </c>
      <c r="D86">
        <f t="shared" ca="1" si="14"/>
        <v>5</v>
      </c>
      <c r="E86" s="1">
        <f ca="1">MAX(MIN(HLOOKUP(E$7,Sheet2!$B$4:$H$10,D86+1)+E$4,C86),0)</f>
        <v>5</v>
      </c>
      <c r="F86" s="1">
        <f t="shared" ca="1" si="10"/>
        <v>19</v>
      </c>
      <c r="G86">
        <f t="shared" ca="1" si="15"/>
        <v>6</v>
      </c>
      <c r="H86" s="1">
        <f ca="1">MAX(MIN(HLOOKUP(H$7,Sheet2!$B$4:$H$10,G86+1)+H$4,F86),0)</f>
        <v>6</v>
      </c>
      <c r="I86" s="1">
        <f t="shared" ca="1" si="11"/>
        <v>1</v>
      </c>
      <c r="J86">
        <f t="shared" ca="1" si="16"/>
        <v>2</v>
      </c>
      <c r="K86" s="1">
        <f ca="1">MAX(MIN(HLOOKUP(K$7,Sheet2!$B$4:$H$10,J86+1)+K$4,I86),0)</f>
        <v>1</v>
      </c>
      <c r="L86" s="1">
        <f t="shared" ca="1" si="13"/>
        <v>8</v>
      </c>
      <c r="M86">
        <f t="shared" ca="1" si="17"/>
        <v>4</v>
      </c>
      <c r="N86" s="1">
        <f ca="1">MAX(MIN(HLOOKUP(N$7,Sheet2!$B$4:$H$10,M86+1)+N$4,L86),0)</f>
        <v>4</v>
      </c>
      <c r="O86" s="1">
        <f t="shared" ca="1" si="18"/>
        <v>45</v>
      </c>
    </row>
    <row r="87" spans="1:15">
      <c r="A87">
        <f t="shared" ca="1" si="19"/>
        <v>2</v>
      </c>
      <c r="B87">
        <f ca="1">MAX(HLOOKUP(B$7,Sheet2!$B$4:$H$10,A87+1)+B$4,0)</f>
        <v>2</v>
      </c>
      <c r="C87" s="1">
        <f t="shared" ca="1" si="12"/>
        <v>18</v>
      </c>
      <c r="D87">
        <f t="shared" ca="1" si="14"/>
        <v>6</v>
      </c>
      <c r="E87" s="1">
        <f ca="1">MAX(MIN(HLOOKUP(E$7,Sheet2!$B$4:$H$10,D87+1)+E$4,C87),0)</f>
        <v>6</v>
      </c>
      <c r="F87" s="1">
        <f t="shared" ca="1" si="10"/>
        <v>18</v>
      </c>
      <c r="G87">
        <f t="shared" ca="1" si="15"/>
        <v>1</v>
      </c>
      <c r="H87" s="1">
        <f ca="1">MAX(MIN(HLOOKUP(H$7,Sheet2!$B$4:$H$10,G87+1)+H$4,F87),0)</f>
        <v>1</v>
      </c>
      <c r="I87" s="1">
        <f t="shared" ca="1" si="11"/>
        <v>6</v>
      </c>
      <c r="J87">
        <f t="shared" ca="1" si="16"/>
        <v>6</v>
      </c>
      <c r="K87" s="1">
        <f ca="1">MAX(MIN(HLOOKUP(K$7,Sheet2!$B$4:$H$10,J87+1)+K$4,I87),0)</f>
        <v>6</v>
      </c>
      <c r="L87" s="1">
        <f t="shared" ca="1" si="13"/>
        <v>5</v>
      </c>
      <c r="M87">
        <f t="shared" ca="1" si="17"/>
        <v>1</v>
      </c>
      <c r="N87" s="1">
        <f ca="1">MAX(MIN(HLOOKUP(N$7,Sheet2!$B$4:$H$10,M87+1)+N$4,L87),0)</f>
        <v>1</v>
      </c>
      <c r="O87" s="1">
        <f t="shared" ca="1" si="18"/>
        <v>47</v>
      </c>
    </row>
    <row r="88" spans="1:15">
      <c r="A88">
        <f t="shared" ca="1" si="19"/>
        <v>2</v>
      </c>
      <c r="B88">
        <f ca="1">MAX(HLOOKUP(B$7,Sheet2!$B$4:$H$10,A88+1)+B$4,0)</f>
        <v>2</v>
      </c>
      <c r="C88" s="1">
        <f t="shared" ca="1" si="12"/>
        <v>14</v>
      </c>
      <c r="D88">
        <f t="shared" ca="1" si="14"/>
        <v>6</v>
      </c>
      <c r="E88" s="1">
        <f ca="1">MAX(MIN(HLOOKUP(E$7,Sheet2!$B$4:$H$10,D88+1)+E$4,C88),0)</f>
        <v>6</v>
      </c>
      <c r="F88" s="1">
        <f t="shared" ca="1" si="10"/>
        <v>23</v>
      </c>
      <c r="G88">
        <f t="shared" ca="1" si="15"/>
        <v>3</v>
      </c>
      <c r="H88" s="1">
        <f ca="1">MAX(MIN(HLOOKUP(H$7,Sheet2!$B$4:$H$10,G88+1)+H$4,F88),0)</f>
        <v>3</v>
      </c>
      <c r="I88" s="1">
        <f t="shared" ca="1" si="11"/>
        <v>1</v>
      </c>
      <c r="J88">
        <f t="shared" ca="1" si="16"/>
        <v>3</v>
      </c>
      <c r="K88" s="1">
        <f ca="1">MAX(MIN(HLOOKUP(K$7,Sheet2!$B$4:$H$10,J88+1)+K$4,I88),0)</f>
        <v>1</v>
      </c>
      <c r="L88" s="1">
        <f t="shared" ca="1" si="13"/>
        <v>10</v>
      </c>
      <c r="M88">
        <f t="shared" ca="1" si="17"/>
        <v>5</v>
      </c>
      <c r="N88" s="1">
        <f ca="1">MAX(MIN(HLOOKUP(N$7,Sheet2!$B$4:$H$10,M88+1)+N$4,L88),0)</f>
        <v>5</v>
      </c>
      <c r="O88" s="1">
        <f t="shared" ca="1" si="18"/>
        <v>48</v>
      </c>
    </row>
    <row r="89" spans="1:15">
      <c r="A89">
        <f t="shared" ca="1" si="19"/>
        <v>6</v>
      </c>
      <c r="B89">
        <f ca="1">MAX(HLOOKUP(B$7,Sheet2!$B$4:$H$10,A89+1)+B$4,0)</f>
        <v>6</v>
      </c>
      <c r="C89" s="1">
        <f t="shared" ca="1" si="12"/>
        <v>10</v>
      </c>
      <c r="D89">
        <f t="shared" ca="1" si="14"/>
        <v>3</v>
      </c>
      <c r="E89" s="1">
        <f ca="1">MAX(MIN(HLOOKUP(E$7,Sheet2!$B$4:$H$10,D89+1)+E$4,C89),0)</f>
        <v>3</v>
      </c>
      <c r="F89" s="1">
        <f t="shared" ca="1" si="10"/>
        <v>26</v>
      </c>
      <c r="G89">
        <f t="shared" ca="1" si="15"/>
        <v>2</v>
      </c>
      <c r="H89" s="1">
        <f ca="1">MAX(MIN(HLOOKUP(H$7,Sheet2!$B$4:$H$10,G89+1)+H$4,F89),0)</f>
        <v>2</v>
      </c>
      <c r="I89" s="1">
        <f t="shared" ca="1" si="11"/>
        <v>3</v>
      </c>
      <c r="J89">
        <f t="shared" ca="1" si="16"/>
        <v>1</v>
      </c>
      <c r="K89" s="1">
        <f ca="1">MAX(MIN(HLOOKUP(K$7,Sheet2!$B$4:$H$10,J89+1)+K$4,I89),0)</f>
        <v>1</v>
      </c>
      <c r="L89" s="1">
        <f t="shared" ca="1" si="13"/>
        <v>6</v>
      </c>
      <c r="M89">
        <f t="shared" ca="1" si="17"/>
        <v>3</v>
      </c>
      <c r="N89" s="1">
        <f ca="1">MAX(MIN(HLOOKUP(N$7,Sheet2!$B$4:$H$10,M89+1)+N$4,L89),0)</f>
        <v>3</v>
      </c>
      <c r="O89" s="1">
        <f t="shared" ca="1" si="18"/>
        <v>45</v>
      </c>
    </row>
    <row r="90" spans="1:15">
      <c r="A90">
        <f t="shared" ca="1" si="19"/>
        <v>1</v>
      </c>
      <c r="B90">
        <f ca="1">MAX(HLOOKUP(B$7,Sheet2!$B$4:$H$10,A90+1)+B$4,0)</f>
        <v>1</v>
      </c>
      <c r="C90" s="1">
        <f t="shared" ca="1" si="12"/>
        <v>13</v>
      </c>
      <c r="D90">
        <f t="shared" ca="1" si="14"/>
        <v>4</v>
      </c>
      <c r="E90" s="1">
        <f ca="1">MAX(MIN(HLOOKUP(E$7,Sheet2!$B$4:$H$10,D90+1)+E$4,C90),0)</f>
        <v>4</v>
      </c>
      <c r="F90" s="1">
        <f t="shared" ca="1" si="10"/>
        <v>27</v>
      </c>
      <c r="G90">
        <f t="shared" ca="1" si="15"/>
        <v>6</v>
      </c>
      <c r="H90" s="1">
        <f ca="1">MAX(MIN(HLOOKUP(H$7,Sheet2!$B$4:$H$10,G90+1)+H$4,F90),0)</f>
        <v>6</v>
      </c>
      <c r="I90" s="1">
        <f t="shared" ca="1" si="11"/>
        <v>4</v>
      </c>
      <c r="J90">
        <f t="shared" ca="1" si="16"/>
        <v>6</v>
      </c>
      <c r="K90" s="1">
        <f ca="1">MAX(MIN(HLOOKUP(K$7,Sheet2!$B$4:$H$10,J90+1)+K$4,I90),0)</f>
        <v>4</v>
      </c>
      <c r="L90" s="1">
        <f t="shared" ca="1" si="13"/>
        <v>4</v>
      </c>
      <c r="M90">
        <f t="shared" ca="1" si="17"/>
        <v>6</v>
      </c>
      <c r="N90" s="1">
        <f ca="1">MAX(MIN(HLOOKUP(N$7,Sheet2!$B$4:$H$10,M90+1)+N$4,L90),0)</f>
        <v>4</v>
      </c>
      <c r="O90" s="1">
        <f t="shared" ca="1" si="18"/>
        <v>48</v>
      </c>
    </row>
    <row r="91" spans="1:15">
      <c r="A91">
        <f t="shared" ca="1" si="19"/>
        <v>6</v>
      </c>
      <c r="B91">
        <f ca="1">MAX(HLOOKUP(B$7,Sheet2!$B$4:$H$10,A91+1)+B$4,0)</f>
        <v>6</v>
      </c>
      <c r="C91" s="1">
        <f t="shared" ca="1" si="12"/>
        <v>10</v>
      </c>
      <c r="D91">
        <f t="shared" ca="1" si="14"/>
        <v>1</v>
      </c>
      <c r="E91" s="1">
        <f ca="1">MAX(MIN(HLOOKUP(E$7,Sheet2!$B$4:$H$10,D91+1)+E$4,C91),0)</f>
        <v>1</v>
      </c>
      <c r="F91" s="1">
        <f t="shared" ca="1" si="10"/>
        <v>25</v>
      </c>
      <c r="G91">
        <f t="shared" ca="1" si="15"/>
        <v>3</v>
      </c>
      <c r="H91" s="1">
        <f ca="1">MAX(MIN(HLOOKUP(H$7,Sheet2!$B$4:$H$10,G91+1)+H$4,F91),0)</f>
        <v>3</v>
      </c>
      <c r="I91" s="1">
        <f t="shared" ca="1" si="11"/>
        <v>6</v>
      </c>
      <c r="J91">
        <f t="shared" ca="1" si="16"/>
        <v>6</v>
      </c>
      <c r="K91" s="1">
        <f ca="1">MAX(MIN(HLOOKUP(K$7,Sheet2!$B$4:$H$10,J91+1)+K$4,I91),0)</f>
        <v>6</v>
      </c>
      <c r="L91" s="1">
        <f t="shared" ca="1" si="13"/>
        <v>4</v>
      </c>
      <c r="M91">
        <f t="shared" ca="1" si="17"/>
        <v>3</v>
      </c>
      <c r="N91" s="1">
        <f ca="1">MAX(MIN(HLOOKUP(N$7,Sheet2!$B$4:$H$10,M91+1)+N$4,L91),0)</f>
        <v>3</v>
      </c>
      <c r="O91" s="1">
        <f t="shared" ca="1" si="18"/>
        <v>45</v>
      </c>
    </row>
    <row r="92" spans="1:15">
      <c r="A92">
        <f t="shared" ca="1" si="19"/>
        <v>1</v>
      </c>
      <c r="B92">
        <f ca="1">MAX(HLOOKUP(B$7,Sheet2!$B$4:$H$10,A92+1)+B$4,0)</f>
        <v>1</v>
      </c>
      <c r="C92" s="1">
        <f t="shared" ca="1" si="12"/>
        <v>15</v>
      </c>
      <c r="D92">
        <f t="shared" ca="1" si="14"/>
        <v>5</v>
      </c>
      <c r="E92" s="1">
        <f ca="1">MAX(MIN(HLOOKUP(E$7,Sheet2!$B$4:$H$10,D92+1)+E$4,C92),0)</f>
        <v>5</v>
      </c>
      <c r="F92" s="1">
        <f t="shared" ca="1" si="10"/>
        <v>23</v>
      </c>
      <c r="G92">
        <f t="shared" ca="1" si="15"/>
        <v>6</v>
      </c>
      <c r="H92" s="1">
        <f ca="1">MAX(MIN(HLOOKUP(H$7,Sheet2!$B$4:$H$10,G92+1)+H$4,F92),0)</f>
        <v>6</v>
      </c>
      <c r="I92" s="1">
        <f t="shared" ca="1" si="11"/>
        <v>3</v>
      </c>
      <c r="J92">
        <f t="shared" ca="1" si="16"/>
        <v>2</v>
      </c>
      <c r="K92" s="1">
        <f ca="1">MAX(MIN(HLOOKUP(K$7,Sheet2!$B$4:$H$10,J92+1)+K$4,I92),0)</f>
        <v>2</v>
      </c>
      <c r="L92" s="1">
        <f t="shared" ca="1" si="13"/>
        <v>7</v>
      </c>
      <c r="M92">
        <f t="shared" ca="1" si="17"/>
        <v>5</v>
      </c>
      <c r="N92" s="1">
        <f ca="1">MAX(MIN(HLOOKUP(N$7,Sheet2!$B$4:$H$10,M92+1)+N$4,L92),0)</f>
        <v>5</v>
      </c>
      <c r="O92" s="1">
        <f t="shared" ca="1" si="18"/>
        <v>48</v>
      </c>
    </row>
    <row r="93" spans="1:15">
      <c r="A93">
        <f t="shared" ca="1" si="19"/>
        <v>4</v>
      </c>
      <c r="B93">
        <f ca="1">MAX(HLOOKUP(B$7,Sheet2!$B$4:$H$10,A93+1)+B$4,0)</f>
        <v>4</v>
      </c>
      <c r="C93" s="1">
        <f t="shared" ca="1" si="12"/>
        <v>11</v>
      </c>
      <c r="D93">
        <f t="shared" ca="1" si="14"/>
        <v>1</v>
      </c>
      <c r="E93" s="1">
        <f ca="1">MAX(MIN(HLOOKUP(E$7,Sheet2!$B$4:$H$10,D93+1)+E$4,C93),0)</f>
        <v>1</v>
      </c>
      <c r="F93" s="1">
        <f t="shared" ca="1" si="10"/>
        <v>22</v>
      </c>
      <c r="G93">
        <f t="shared" ca="1" si="15"/>
        <v>4</v>
      </c>
      <c r="H93" s="1">
        <f ca="1">MAX(MIN(HLOOKUP(H$7,Sheet2!$B$4:$H$10,G93+1)+H$4,F93),0)</f>
        <v>4</v>
      </c>
      <c r="I93" s="1">
        <f t="shared" ca="1" si="11"/>
        <v>7</v>
      </c>
      <c r="J93">
        <f t="shared" ca="1" si="16"/>
        <v>2</v>
      </c>
      <c r="K93" s="1">
        <f ca="1">MAX(MIN(HLOOKUP(K$7,Sheet2!$B$4:$H$10,J93+1)+K$4,I93),0)</f>
        <v>2</v>
      </c>
      <c r="L93" s="1">
        <f t="shared" ca="1" si="13"/>
        <v>4</v>
      </c>
      <c r="M93">
        <f t="shared" ca="1" si="17"/>
        <v>1</v>
      </c>
      <c r="N93" s="1">
        <f ca="1">MAX(MIN(HLOOKUP(N$7,Sheet2!$B$4:$H$10,M93+1)+N$4,L93),0)</f>
        <v>1</v>
      </c>
      <c r="O93" s="1">
        <f t="shared" ca="1" si="18"/>
        <v>44</v>
      </c>
    </row>
    <row r="94" spans="1:15">
      <c r="A94">
        <f t="shared" ca="1" si="19"/>
        <v>5</v>
      </c>
      <c r="B94">
        <f ca="1">MAX(HLOOKUP(B$7,Sheet2!$B$4:$H$10,A94+1)+B$4,0)</f>
        <v>5</v>
      </c>
      <c r="C94" s="1">
        <f t="shared" ca="1" si="12"/>
        <v>14</v>
      </c>
      <c r="D94">
        <f t="shared" ca="1" si="14"/>
        <v>6</v>
      </c>
      <c r="E94" s="1">
        <f ca="1">MAX(MIN(HLOOKUP(E$7,Sheet2!$B$4:$H$10,D94+1)+E$4,C94),0)</f>
        <v>6</v>
      </c>
      <c r="F94" s="1">
        <f t="shared" ca="1" si="10"/>
        <v>19</v>
      </c>
      <c r="G94">
        <f t="shared" ca="1" si="15"/>
        <v>5</v>
      </c>
      <c r="H94" s="1">
        <f ca="1">MAX(MIN(HLOOKUP(H$7,Sheet2!$B$4:$H$10,G94+1)+H$4,F94),0)</f>
        <v>5</v>
      </c>
      <c r="I94" s="1">
        <f t="shared" ca="1" si="11"/>
        <v>9</v>
      </c>
      <c r="J94">
        <f t="shared" ca="1" si="16"/>
        <v>4</v>
      </c>
      <c r="K94" s="1">
        <f ca="1">MAX(MIN(HLOOKUP(K$7,Sheet2!$B$4:$H$10,J94+1)+K$4,I94),0)</f>
        <v>4</v>
      </c>
      <c r="L94" s="1">
        <f t="shared" ca="1" si="13"/>
        <v>5</v>
      </c>
      <c r="M94">
        <f t="shared" ca="1" si="17"/>
        <v>6</v>
      </c>
      <c r="N94" s="1">
        <f ca="1">MAX(MIN(HLOOKUP(N$7,Sheet2!$B$4:$H$10,M94+1)+N$4,L94),0)</f>
        <v>5</v>
      </c>
      <c r="O94" s="1">
        <f t="shared" ca="1" si="18"/>
        <v>47</v>
      </c>
    </row>
    <row r="95" spans="1:15">
      <c r="A95">
        <f t="shared" ca="1" si="19"/>
        <v>1</v>
      </c>
      <c r="B95">
        <f ca="1">MAX(HLOOKUP(B$7,Sheet2!$B$4:$H$10,A95+1)+B$4,0)</f>
        <v>1</v>
      </c>
      <c r="C95" s="1">
        <f t="shared" ca="1" si="12"/>
        <v>13</v>
      </c>
      <c r="D95">
        <f t="shared" ca="1" si="14"/>
        <v>3</v>
      </c>
      <c r="E95" s="1">
        <f ca="1">MAX(MIN(HLOOKUP(E$7,Sheet2!$B$4:$H$10,D95+1)+E$4,C95),0)</f>
        <v>3</v>
      </c>
      <c r="F95" s="1">
        <f t="shared" ca="1" si="10"/>
        <v>20</v>
      </c>
      <c r="G95">
        <f t="shared" ca="1" si="15"/>
        <v>5</v>
      </c>
      <c r="H95" s="1">
        <f ca="1">MAX(MIN(HLOOKUP(H$7,Sheet2!$B$4:$H$10,G95+1)+H$4,F95),0)</f>
        <v>5</v>
      </c>
      <c r="I95" s="1">
        <f t="shared" ca="1" si="11"/>
        <v>10</v>
      </c>
      <c r="J95">
        <f t="shared" ca="1" si="16"/>
        <v>5</v>
      </c>
      <c r="K95" s="1">
        <f ca="1">MAX(MIN(HLOOKUP(K$7,Sheet2!$B$4:$H$10,J95+1)+K$4,I95),0)</f>
        <v>5</v>
      </c>
      <c r="L95" s="1">
        <f t="shared" ca="1" si="13"/>
        <v>4</v>
      </c>
      <c r="M95">
        <f t="shared" ca="1" si="17"/>
        <v>6</v>
      </c>
      <c r="N95" s="1">
        <f ca="1">MAX(MIN(HLOOKUP(N$7,Sheet2!$B$4:$H$10,M95+1)+N$4,L95),0)</f>
        <v>4</v>
      </c>
      <c r="O95" s="1">
        <f t="shared" ca="1" si="18"/>
        <v>47</v>
      </c>
    </row>
    <row r="96" spans="1:15">
      <c r="A96">
        <f t="shared" ca="1" si="19"/>
        <v>2</v>
      </c>
      <c r="B96">
        <f ca="1">MAX(HLOOKUP(B$7,Sheet2!$B$4:$H$10,A96+1)+B$4,0)</f>
        <v>2</v>
      </c>
      <c r="C96" s="1">
        <f t="shared" ca="1" si="12"/>
        <v>11</v>
      </c>
      <c r="D96">
        <f t="shared" ca="1" si="14"/>
        <v>5</v>
      </c>
      <c r="E96" s="1">
        <f ca="1">MAX(MIN(HLOOKUP(E$7,Sheet2!$B$4:$H$10,D96+1)+E$4,C96),0)</f>
        <v>5</v>
      </c>
      <c r="F96" s="1">
        <f t="shared" ca="1" si="10"/>
        <v>18</v>
      </c>
      <c r="G96">
        <f t="shared" ca="1" si="15"/>
        <v>3</v>
      </c>
      <c r="H96" s="1">
        <f ca="1">MAX(MIN(HLOOKUP(H$7,Sheet2!$B$4:$H$10,G96+1)+H$4,F96),0)</f>
        <v>3</v>
      </c>
      <c r="I96" s="1">
        <f t="shared" ca="1" si="11"/>
        <v>10</v>
      </c>
      <c r="J96">
        <f t="shared" ca="1" si="16"/>
        <v>5</v>
      </c>
      <c r="K96" s="1">
        <f ca="1">MAX(MIN(HLOOKUP(K$7,Sheet2!$B$4:$H$10,J96+1)+K$4,I96),0)</f>
        <v>5</v>
      </c>
      <c r="L96" s="1">
        <f t="shared" ca="1" si="13"/>
        <v>5</v>
      </c>
      <c r="M96">
        <f t="shared" ca="1" si="17"/>
        <v>6</v>
      </c>
      <c r="N96" s="1">
        <f ca="1">MAX(MIN(HLOOKUP(N$7,Sheet2!$B$4:$H$10,M96+1)+N$4,L96),0)</f>
        <v>5</v>
      </c>
      <c r="O96" s="1">
        <f t="shared" ca="1" si="18"/>
        <v>44</v>
      </c>
    </row>
    <row r="97" spans="1:15">
      <c r="A97">
        <f t="shared" ca="1" si="19"/>
        <v>5</v>
      </c>
      <c r="B97">
        <f ca="1">MAX(HLOOKUP(B$7,Sheet2!$B$4:$H$10,A97+1)+B$4,0)</f>
        <v>5</v>
      </c>
      <c r="C97" s="1">
        <f t="shared" ca="1" si="12"/>
        <v>8</v>
      </c>
      <c r="D97">
        <f t="shared" ca="1" si="14"/>
        <v>2</v>
      </c>
      <c r="E97" s="1">
        <f ca="1">MAX(MIN(HLOOKUP(E$7,Sheet2!$B$4:$H$10,D97+1)+E$4,C97),0)</f>
        <v>2</v>
      </c>
      <c r="F97" s="1">
        <f t="shared" ca="1" si="10"/>
        <v>20</v>
      </c>
      <c r="G97">
        <f t="shared" ca="1" si="15"/>
        <v>5</v>
      </c>
      <c r="H97" s="1">
        <f ca="1">MAX(MIN(HLOOKUP(H$7,Sheet2!$B$4:$H$10,G97+1)+H$4,F97),0)</f>
        <v>5</v>
      </c>
      <c r="I97" s="1">
        <f t="shared" ca="1" si="11"/>
        <v>8</v>
      </c>
      <c r="J97">
        <f t="shared" ca="1" si="16"/>
        <v>1</v>
      </c>
      <c r="K97" s="1">
        <f ca="1">MAX(MIN(HLOOKUP(K$7,Sheet2!$B$4:$H$10,J97+1)+K$4,I97),0)</f>
        <v>1</v>
      </c>
      <c r="L97" s="1">
        <f t="shared" ca="1" si="13"/>
        <v>5</v>
      </c>
      <c r="M97">
        <f t="shared" ca="1" si="17"/>
        <v>6</v>
      </c>
      <c r="N97" s="1">
        <f ca="1">MAX(MIN(HLOOKUP(N$7,Sheet2!$B$4:$H$10,M97+1)+N$4,L97),0)</f>
        <v>5</v>
      </c>
      <c r="O97" s="1">
        <f t="shared" ca="1" si="18"/>
        <v>41</v>
      </c>
    </row>
    <row r="98" spans="1:15">
      <c r="A98">
        <f ca="1">ROUNDUP(RAND()*6,0)</f>
        <v>6</v>
      </c>
      <c r="B98">
        <f ca="1">MAX(HLOOKUP(B$7,Sheet2!$B$4:$H$10,A98+1)+B$4,0)</f>
        <v>6</v>
      </c>
      <c r="C98" s="1">
        <f ca="1">C97+B97-E97</f>
        <v>11</v>
      </c>
      <c r="D98">
        <f t="shared" ca="1" si="14"/>
        <v>6</v>
      </c>
      <c r="E98" s="1">
        <f ca="1">MAX(MIN(HLOOKUP(E$7,Sheet2!$B$4:$H$10,D98+1)+E$4,C98),0)</f>
        <v>6</v>
      </c>
      <c r="F98" s="1">
        <f t="shared" ca="1" si="10"/>
        <v>17</v>
      </c>
      <c r="G98">
        <f t="shared" ca="1" si="15"/>
        <v>2</v>
      </c>
      <c r="H98" s="1">
        <f ca="1">MAX(MIN(HLOOKUP(H$7,Sheet2!$B$4:$H$10,G98+1)+H$4,F98),0)</f>
        <v>2</v>
      </c>
      <c r="I98" s="1">
        <f t="shared" ca="1" si="11"/>
        <v>12</v>
      </c>
      <c r="J98">
        <f t="shared" ca="1" si="16"/>
        <v>3</v>
      </c>
      <c r="K98" s="1">
        <f ca="1">MAX(MIN(HLOOKUP(K$7,Sheet2!$B$4:$H$10,J98+1)+K$4,I98),0)</f>
        <v>3</v>
      </c>
      <c r="L98" s="1">
        <f ca="1">L97+K97-N97</f>
        <v>1</v>
      </c>
      <c r="M98">
        <f t="shared" ca="1" si="17"/>
        <v>2</v>
      </c>
      <c r="N98" s="1">
        <f ca="1">MAX(MIN(HLOOKUP(N$7,Sheet2!$B$4:$H$10,M98+1)+N$4,L98),0)</f>
        <v>1</v>
      </c>
      <c r="O98" s="1">
        <f t="shared" ca="1" si="18"/>
        <v>41</v>
      </c>
    </row>
    <row r="99" spans="1:15">
      <c r="A99">
        <f t="shared" ref="A99:A140" ca="1" si="20">ROUNDUP(RAND()*6,0)</f>
        <v>3</v>
      </c>
      <c r="B99">
        <f ca="1">MAX(HLOOKUP(B$7,Sheet2!$B$4:$H$10,A99+1)+B$4,0)</f>
        <v>3</v>
      </c>
      <c r="C99" s="1">
        <f t="shared" ref="C99:C140" ca="1" si="21">C98+B98-E98</f>
        <v>11</v>
      </c>
      <c r="D99">
        <f t="shared" ca="1" si="14"/>
        <v>6</v>
      </c>
      <c r="E99" s="1">
        <f ca="1">MAX(MIN(HLOOKUP(E$7,Sheet2!$B$4:$H$10,D99+1)+E$4,C99),0)</f>
        <v>6</v>
      </c>
      <c r="F99" s="1">
        <f t="shared" ca="1" si="10"/>
        <v>21</v>
      </c>
      <c r="G99">
        <f t="shared" ca="1" si="15"/>
        <v>5</v>
      </c>
      <c r="H99" s="1">
        <f ca="1">MAX(MIN(HLOOKUP(H$7,Sheet2!$B$4:$H$10,G99+1)+H$4,F99),0)</f>
        <v>5</v>
      </c>
      <c r="I99" s="1">
        <f t="shared" ca="1" si="11"/>
        <v>11</v>
      </c>
      <c r="J99">
        <f t="shared" ca="1" si="16"/>
        <v>6</v>
      </c>
      <c r="K99" s="1">
        <f ca="1">MAX(MIN(HLOOKUP(K$7,Sheet2!$B$4:$H$10,J99+1)+K$4,I99),0)</f>
        <v>6</v>
      </c>
      <c r="L99" s="1">
        <f t="shared" ref="L99:L140" ca="1" si="22">L98+K98-N98</f>
        <v>3</v>
      </c>
      <c r="M99">
        <f t="shared" ca="1" si="17"/>
        <v>6</v>
      </c>
      <c r="N99" s="1">
        <f ca="1">MAX(MIN(HLOOKUP(N$7,Sheet2!$B$4:$H$10,M99+1)+N$4,L99),0)</f>
        <v>3</v>
      </c>
      <c r="O99" s="1">
        <f t="shared" ca="1" si="18"/>
        <v>46</v>
      </c>
    </row>
    <row r="100" spans="1:15">
      <c r="A100">
        <f t="shared" ca="1" si="20"/>
        <v>2</v>
      </c>
      <c r="B100">
        <f ca="1">MAX(HLOOKUP(B$7,Sheet2!$B$4:$H$10,A100+1)+B$4,0)</f>
        <v>2</v>
      </c>
      <c r="C100" s="1">
        <f t="shared" ca="1" si="21"/>
        <v>8</v>
      </c>
      <c r="D100">
        <f t="shared" ca="1" si="14"/>
        <v>2</v>
      </c>
      <c r="E100" s="1">
        <f ca="1">MAX(MIN(HLOOKUP(E$7,Sheet2!$B$4:$H$10,D100+1)+E$4,C100),0)</f>
        <v>2</v>
      </c>
      <c r="F100" s="1">
        <f t="shared" ca="1" si="10"/>
        <v>22</v>
      </c>
      <c r="G100">
        <f t="shared" ca="1" si="15"/>
        <v>2</v>
      </c>
      <c r="H100" s="1">
        <f ca="1">MAX(MIN(HLOOKUP(H$7,Sheet2!$B$4:$H$10,G100+1)+H$4,F100),0)</f>
        <v>2</v>
      </c>
      <c r="I100" s="1">
        <f t="shared" ca="1" si="11"/>
        <v>10</v>
      </c>
      <c r="J100">
        <f t="shared" ca="1" si="16"/>
        <v>6</v>
      </c>
      <c r="K100" s="1">
        <f ca="1">MAX(MIN(HLOOKUP(K$7,Sheet2!$B$4:$H$10,J100+1)+K$4,I100),0)</f>
        <v>6</v>
      </c>
      <c r="L100" s="1">
        <f t="shared" ca="1" si="22"/>
        <v>6</v>
      </c>
      <c r="M100">
        <f t="shared" ca="1" si="17"/>
        <v>4</v>
      </c>
      <c r="N100" s="1">
        <f ca="1">MAX(MIN(HLOOKUP(N$7,Sheet2!$B$4:$H$10,M100+1)+N$4,L100),0)</f>
        <v>4</v>
      </c>
      <c r="O100" s="1">
        <f t="shared" ca="1" si="18"/>
        <v>46</v>
      </c>
    </row>
    <row r="101" spans="1:15">
      <c r="A101">
        <f t="shared" ca="1" si="20"/>
        <v>6</v>
      </c>
      <c r="B101">
        <f ca="1">MAX(HLOOKUP(B$7,Sheet2!$B$4:$H$10,A101+1)+B$4,0)</f>
        <v>6</v>
      </c>
      <c r="C101" s="1">
        <f t="shared" ca="1" si="21"/>
        <v>8</v>
      </c>
      <c r="D101">
        <f t="shared" ca="1" si="14"/>
        <v>5</v>
      </c>
      <c r="E101" s="1">
        <f ca="1">MAX(MIN(HLOOKUP(E$7,Sheet2!$B$4:$H$10,D101+1)+E$4,C101),0)</f>
        <v>5</v>
      </c>
      <c r="F101" s="1">
        <f t="shared" ca="1" si="10"/>
        <v>22</v>
      </c>
      <c r="G101">
        <f t="shared" ca="1" si="15"/>
        <v>2</v>
      </c>
      <c r="H101" s="1">
        <f ca="1">MAX(MIN(HLOOKUP(H$7,Sheet2!$B$4:$H$10,G101+1)+H$4,F101),0)</f>
        <v>2</v>
      </c>
      <c r="I101" s="1">
        <f t="shared" ca="1" si="11"/>
        <v>6</v>
      </c>
      <c r="J101">
        <f t="shared" ca="1" si="16"/>
        <v>3</v>
      </c>
      <c r="K101" s="1">
        <f ca="1">MAX(MIN(HLOOKUP(K$7,Sheet2!$B$4:$H$10,J101+1)+K$4,I101),0)</f>
        <v>3</v>
      </c>
      <c r="L101" s="1">
        <f t="shared" ca="1" si="22"/>
        <v>8</v>
      </c>
      <c r="M101">
        <f t="shared" ca="1" si="17"/>
        <v>1</v>
      </c>
      <c r="N101" s="1">
        <f ca="1">MAX(MIN(HLOOKUP(N$7,Sheet2!$B$4:$H$10,M101+1)+N$4,L101),0)</f>
        <v>1</v>
      </c>
      <c r="O101" s="1">
        <f t="shared" ca="1" si="18"/>
        <v>44</v>
      </c>
    </row>
    <row r="102" spans="1:15">
      <c r="A102">
        <f t="shared" ca="1" si="20"/>
        <v>3</v>
      </c>
      <c r="B102">
        <f ca="1">MAX(HLOOKUP(B$7,Sheet2!$B$4:$H$10,A102+1)+B$4,0)</f>
        <v>3</v>
      </c>
      <c r="C102" s="1">
        <f t="shared" ca="1" si="21"/>
        <v>9</v>
      </c>
      <c r="D102">
        <f t="shared" ca="1" si="14"/>
        <v>2</v>
      </c>
      <c r="E102" s="1">
        <f ca="1">MAX(MIN(HLOOKUP(E$7,Sheet2!$B$4:$H$10,D102+1)+E$4,C102),0)</f>
        <v>2</v>
      </c>
      <c r="F102" s="1">
        <f t="shared" ca="1" si="10"/>
        <v>25</v>
      </c>
      <c r="G102">
        <f t="shared" ca="1" si="15"/>
        <v>1</v>
      </c>
      <c r="H102" s="1">
        <f ca="1">MAX(MIN(HLOOKUP(H$7,Sheet2!$B$4:$H$10,G102+1)+H$4,F102),0)</f>
        <v>1</v>
      </c>
      <c r="I102" s="1">
        <f t="shared" ca="1" si="11"/>
        <v>5</v>
      </c>
      <c r="J102">
        <f t="shared" ca="1" si="16"/>
        <v>2</v>
      </c>
      <c r="K102" s="1">
        <f ca="1">MAX(MIN(HLOOKUP(K$7,Sheet2!$B$4:$H$10,J102+1)+K$4,I102),0)</f>
        <v>2</v>
      </c>
      <c r="L102" s="1">
        <f t="shared" ca="1" si="22"/>
        <v>10</v>
      </c>
      <c r="M102">
        <f t="shared" ca="1" si="17"/>
        <v>4</v>
      </c>
      <c r="N102" s="1">
        <f ca="1">MAX(MIN(HLOOKUP(N$7,Sheet2!$B$4:$H$10,M102+1)+N$4,L102),0)</f>
        <v>4</v>
      </c>
      <c r="O102" s="1">
        <f t="shared" ca="1" si="18"/>
        <v>49</v>
      </c>
    </row>
    <row r="103" spans="1:15">
      <c r="A103">
        <f t="shared" ca="1" si="20"/>
        <v>5</v>
      </c>
      <c r="B103">
        <f ca="1">MAX(HLOOKUP(B$7,Sheet2!$B$4:$H$10,A103+1)+B$4,0)</f>
        <v>5</v>
      </c>
      <c r="C103" s="1">
        <f t="shared" ca="1" si="21"/>
        <v>10</v>
      </c>
      <c r="D103">
        <f t="shared" ca="1" si="14"/>
        <v>5</v>
      </c>
      <c r="E103" s="1">
        <f ca="1">MAX(MIN(HLOOKUP(E$7,Sheet2!$B$4:$H$10,D103+1)+E$4,C103),0)</f>
        <v>5</v>
      </c>
      <c r="F103" s="1">
        <f t="shared" ca="1" si="10"/>
        <v>26</v>
      </c>
      <c r="G103">
        <f t="shared" ca="1" si="15"/>
        <v>1</v>
      </c>
      <c r="H103" s="1">
        <f ca="1">MAX(MIN(HLOOKUP(H$7,Sheet2!$B$4:$H$10,G103+1)+H$4,F103),0)</f>
        <v>1</v>
      </c>
      <c r="I103" s="1">
        <f t="shared" ca="1" si="11"/>
        <v>4</v>
      </c>
      <c r="J103">
        <f t="shared" ca="1" si="16"/>
        <v>4</v>
      </c>
      <c r="K103" s="1">
        <f ca="1">MAX(MIN(HLOOKUP(K$7,Sheet2!$B$4:$H$10,J103+1)+K$4,I103),0)</f>
        <v>4</v>
      </c>
      <c r="L103" s="1">
        <f t="shared" ca="1" si="22"/>
        <v>8</v>
      </c>
      <c r="M103">
        <f t="shared" ca="1" si="17"/>
        <v>4</v>
      </c>
      <c r="N103" s="1">
        <f ca="1">MAX(MIN(HLOOKUP(N$7,Sheet2!$B$4:$H$10,M103+1)+N$4,L103),0)</f>
        <v>4</v>
      </c>
      <c r="O103" s="1">
        <f t="shared" ca="1" si="18"/>
        <v>48</v>
      </c>
    </row>
    <row r="104" spans="1:15">
      <c r="A104">
        <f t="shared" ca="1" si="20"/>
        <v>3</v>
      </c>
      <c r="B104">
        <f ca="1">MAX(HLOOKUP(B$7,Sheet2!$B$4:$H$10,A104+1)+B$4,0)</f>
        <v>3</v>
      </c>
      <c r="C104" s="1">
        <f t="shared" ca="1" si="21"/>
        <v>10</v>
      </c>
      <c r="D104">
        <f t="shared" ca="1" si="14"/>
        <v>4</v>
      </c>
      <c r="E104" s="1">
        <f ca="1">MAX(MIN(HLOOKUP(E$7,Sheet2!$B$4:$H$10,D104+1)+E$4,C104),0)</f>
        <v>4</v>
      </c>
      <c r="F104" s="1">
        <f t="shared" ca="1" si="10"/>
        <v>30</v>
      </c>
      <c r="G104">
        <f t="shared" ca="1" si="15"/>
        <v>2</v>
      </c>
      <c r="H104" s="1">
        <f ca="1">MAX(MIN(HLOOKUP(H$7,Sheet2!$B$4:$H$10,G104+1)+H$4,F104),0)</f>
        <v>2</v>
      </c>
      <c r="I104" s="1">
        <f t="shared" ca="1" si="11"/>
        <v>1</v>
      </c>
      <c r="J104">
        <f t="shared" ca="1" si="16"/>
        <v>1</v>
      </c>
      <c r="K104" s="1">
        <f ca="1">MAX(MIN(HLOOKUP(K$7,Sheet2!$B$4:$H$10,J104+1)+K$4,I104),0)</f>
        <v>1</v>
      </c>
      <c r="L104" s="1">
        <f t="shared" ca="1" si="22"/>
        <v>8</v>
      </c>
      <c r="M104">
        <f t="shared" ca="1" si="17"/>
        <v>3</v>
      </c>
      <c r="N104" s="1">
        <f ca="1">MAX(MIN(HLOOKUP(N$7,Sheet2!$B$4:$H$10,M104+1)+N$4,L104),0)</f>
        <v>3</v>
      </c>
      <c r="O104" s="1">
        <f t="shared" ca="1" si="18"/>
        <v>49</v>
      </c>
    </row>
    <row r="105" spans="1:15">
      <c r="A105">
        <f t="shared" ca="1" si="20"/>
        <v>1</v>
      </c>
      <c r="B105">
        <f ca="1">MAX(HLOOKUP(B$7,Sheet2!$B$4:$H$10,A105+1)+B$4,0)</f>
        <v>1</v>
      </c>
      <c r="C105" s="1">
        <f t="shared" ca="1" si="21"/>
        <v>9</v>
      </c>
      <c r="D105">
        <f t="shared" ca="1" si="14"/>
        <v>4</v>
      </c>
      <c r="E105" s="1">
        <f ca="1">MAX(MIN(HLOOKUP(E$7,Sheet2!$B$4:$H$10,D105+1)+E$4,C105),0)</f>
        <v>4</v>
      </c>
      <c r="F105" s="1">
        <f t="shared" ca="1" si="10"/>
        <v>32</v>
      </c>
      <c r="G105">
        <f t="shared" ca="1" si="15"/>
        <v>2</v>
      </c>
      <c r="H105" s="1">
        <f ca="1">MAX(MIN(HLOOKUP(H$7,Sheet2!$B$4:$H$10,G105+1)+H$4,F105),0)</f>
        <v>2</v>
      </c>
      <c r="I105" s="1">
        <f t="shared" ca="1" si="11"/>
        <v>2</v>
      </c>
      <c r="J105">
        <f t="shared" ca="1" si="16"/>
        <v>6</v>
      </c>
      <c r="K105" s="1">
        <f ca="1">MAX(MIN(HLOOKUP(K$7,Sheet2!$B$4:$H$10,J105+1)+K$4,I105),0)</f>
        <v>2</v>
      </c>
      <c r="L105" s="1">
        <f t="shared" ca="1" si="22"/>
        <v>6</v>
      </c>
      <c r="M105">
        <f t="shared" ca="1" si="17"/>
        <v>1</v>
      </c>
      <c r="N105" s="1">
        <f ca="1">MAX(MIN(HLOOKUP(N$7,Sheet2!$B$4:$H$10,M105+1)+N$4,L105),0)</f>
        <v>1</v>
      </c>
      <c r="O105" s="1">
        <f t="shared" ca="1" si="18"/>
        <v>49</v>
      </c>
    </row>
    <row r="106" spans="1:15">
      <c r="A106">
        <f t="shared" ca="1" si="20"/>
        <v>5</v>
      </c>
      <c r="B106">
        <f ca="1">MAX(HLOOKUP(B$7,Sheet2!$B$4:$H$10,A106+1)+B$4,0)</f>
        <v>5</v>
      </c>
      <c r="C106" s="1">
        <f t="shared" ca="1" si="21"/>
        <v>6</v>
      </c>
      <c r="D106">
        <f t="shared" ca="1" si="14"/>
        <v>6</v>
      </c>
      <c r="E106" s="1">
        <f ca="1">MAX(MIN(HLOOKUP(E$7,Sheet2!$B$4:$H$10,D106+1)+E$4,C106),0)</f>
        <v>6</v>
      </c>
      <c r="F106" s="1">
        <f t="shared" ca="1" si="10"/>
        <v>34</v>
      </c>
      <c r="G106">
        <f t="shared" ca="1" si="15"/>
        <v>4</v>
      </c>
      <c r="H106" s="1">
        <f ca="1">MAX(MIN(HLOOKUP(H$7,Sheet2!$B$4:$H$10,G106+1)+H$4,F106),0)</f>
        <v>4</v>
      </c>
      <c r="I106" s="1">
        <f t="shared" ca="1" si="11"/>
        <v>2</v>
      </c>
      <c r="J106">
        <f t="shared" ca="1" si="16"/>
        <v>1</v>
      </c>
      <c r="K106" s="1">
        <f ca="1">MAX(MIN(HLOOKUP(K$7,Sheet2!$B$4:$H$10,J106+1)+K$4,I106),0)</f>
        <v>1</v>
      </c>
      <c r="L106" s="1">
        <f t="shared" ca="1" si="22"/>
        <v>7</v>
      </c>
      <c r="M106">
        <f t="shared" ca="1" si="17"/>
        <v>5</v>
      </c>
      <c r="N106" s="1">
        <f ca="1">MAX(MIN(HLOOKUP(N$7,Sheet2!$B$4:$H$10,M106+1)+N$4,L106),0)</f>
        <v>5</v>
      </c>
      <c r="O106" s="1">
        <f t="shared" ca="1" si="18"/>
        <v>49</v>
      </c>
    </row>
    <row r="107" spans="1:15">
      <c r="A107">
        <f t="shared" ca="1" si="20"/>
        <v>5</v>
      </c>
      <c r="B107">
        <f ca="1">MAX(HLOOKUP(B$7,Sheet2!$B$4:$H$10,A107+1)+B$4,0)</f>
        <v>5</v>
      </c>
      <c r="C107" s="1">
        <f t="shared" ca="1" si="21"/>
        <v>5</v>
      </c>
      <c r="D107">
        <f t="shared" ca="1" si="14"/>
        <v>1</v>
      </c>
      <c r="E107" s="1">
        <f ca="1">MAX(MIN(HLOOKUP(E$7,Sheet2!$B$4:$H$10,D107+1)+E$4,C107),0)</f>
        <v>1</v>
      </c>
      <c r="F107" s="1">
        <f t="shared" ca="1" si="10"/>
        <v>36</v>
      </c>
      <c r="G107">
        <f t="shared" ca="1" si="15"/>
        <v>5</v>
      </c>
      <c r="H107" s="1">
        <f ca="1">MAX(MIN(HLOOKUP(H$7,Sheet2!$B$4:$H$10,G107+1)+H$4,F107),0)</f>
        <v>5</v>
      </c>
      <c r="I107" s="1">
        <f t="shared" ca="1" si="11"/>
        <v>5</v>
      </c>
      <c r="J107">
        <f t="shared" ca="1" si="16"/>
        <v>3</v>
      </c>
      <c r="K107" s="1">
        <f ca="1">MAX(MIN(HLOOKUP(K$7,Sheet2!$B$4:$H$10,J107+1)+K$4,I107),0)</f>
        <v>3</v>
      </c>
      <c r="L107" s="1">
        <f t="shared" ca="1" si="22"/>
        <v>3</v>
      </c>
      <c r="M107">
        <f t="shared" ca="1" si="17"/>
        <v>5</v>
      </c>
      <c r="N107" s="1">
        <f ca="1">MAX(MIN(HLOOKUP(N$7,Sheet2!$B$4:$H$10,M107+1)+N$4,L107),0)</f>
        <v>3</v>
      </c>
      <c r="O107" s="1">
        <f t="shared" ca="1" si="18"/>
        <v>49</v>
      </c>
    </row>
    <row r="108" spans="1:15">
      <c r="A108">
        <f t="shared" ca="1" si="20"/>
        <v>5</v>
      </c>
      <c r="B108">
        <f ca="1">MAX(HLOOKUP(B$7,Sheet2!$B$4:$H$10,A108+1)+B$4,0)</f>
        <v>5</v>
      </c>
      <c r="C108" s="1">
        <f t="shared" ca="1" si="21"/>
        <v>9</v>
      </c>
      <c r="D108">
        <f t="shared" ca="1" si="14"/>
        <v>3</v>
      </c>
      <c r="E108" s="1">
        <f ca="1">MAX(MIN(HLOOKUP(E$7,Sheet2!$B$4:$H$10,D108+1)+E$4,C108),0)</f>
        <v>3</v>
      </c>
      <c r="F108" s="1">
        <f t="shared" ca="1" si="10"/>
        <v>32</v>
      </c>
      <c r="G108">
        <f t="shared" ca="1" si="15"/>
        <v>1</v>
      </c>
      <c r="H108" s="1">
        <f ca="1">MAX(MIN(HLOOKUP(H$7,Sheet2!$B$4:$H$10,G108+1)+H$4,F108),0)</f>
        <v>1</v>
      </c>
      <c r="I108" s="1">
        <f t="shared" ca="1" si="11"/>
        <v>7</v>
      </c>
      <c r="J108">
        <f t="shared" ca="1" si="16"/>
        <v>3</v>
      </c>
      <c r="K108" s="1">
        <f ca="1">MAX(MIN(HLOOKUP(K$7,Sheet2!$B$4:$H$10,J108+1)+K$4,I108),0)</f>
        <v>3</v>
      </c>
      <c r="L108" s="1">
        <f t="shared" ca="1" si="22"/>
        <v>3</v>
      </c>
      <c r="M108">
        <f t="shared" ca="1" si="17"/>
        <v>2</v>
      </c>
      <c r="N108" s="1">
        <f ca="1">MAX(MIN(HLOOKUP(N$7,Sheet2!$B$4:$H$10,M108+1)+N$4,L108),0)</f>
        <v>2</v>
      </c>
      <c r="O108" s="1">
        <f t="shared" ca="1" si="18"/>
        <v>51</v>
      </c>
    </row>
    <row r="109" spans="1:15">
      <c r="A109">
        <f t="shared" ca="1" si="20"/>
        <v>6</v>
      </c>
      <c r="B109">
        <f ca="1">MAX(HLOOKUP(B$7,Sheet2!$B$4:$H$10,A109+1)+B$4,0)</f>
        <v>6</v>
      </c>
      <c r="C109" s="1">
        <f t="shared" ca="1" si="21"/>
        <v>11</v>
      </c>
      <c r="D109">
        <f t="shared" ca="1" si="14"/>
        <v>5</v>
      </c>
      <c r="E109" s="1">
        <f ca="1">MAX(MIN(HLOOKUP(E$7,Sheet2!$B$4:$H$10,D109+1)+E$4,C109),0)</f>
        <v>5</v>
      </c>
      <c r="F109" s="1">
        <f t="shared" ca="1" si="10"/>
        <v>34</v>
      </c>
      <c r="G109">
        <f t="shared" ca="1" si="15"/>
        <v>4</v>
      </c>
      <c r="H109" s="1">
        <f ca="1">MAX(MIN(HLOOKUP(H$7,Sheet2!$B$4:$H$10,G109+1)+H$4,F109),0)</f>
        <v>4</v>
      </c>
      <c r="I109" s="1">
        <f t="shared" ca="1" si="11"/>
        <v>5</v>
      </c>
      <c r="J109">
        <f t="shared" ca="1" si="16"/>
        <v>4</v>
      </c>
      <c r="K109" s="1">
        <f ca="1">MAX(MIN(HLOOKUP(K$7,Sheet2!$B$4:$H$10,J109+1)+K$4,I109),0)</f>
        <v>4</v>
      </c>
      <c r="L109" s="1">
        <f t="shared" ca="1" si="22"/>
        <v>4</v>
      </c>
      <c r="M109">
        <f t="shared" ca="1" si="17"/>
        <v>4</v>
      </c>
      <c r="N109" s="1">
        <f ca="1">MAX(MIN(HLOOKUP(N$7,Sheet2!$B$4:$H$10,M109+1)+N$4,L109),0)</f>
        <v>4</v>
      </c>
      <c r="O109" s="1">
        <f t="shared" ca="1" si="18"/>
        <v>54</v>
      </c>
    </row>
    <row r="110" spans="1:15">
      <c r="A110">
        <f t="shared" ca="1" si="20"/>
        <v>5</v>
      </c>
      <c r="B110">
        <f ca="1">MAX(HLOOKUP(B$7,Sheet2!$B$4:$H$10,A110+1)+B$4,0)</f>
        <v>5</v>
      </c>
      <c r="C110" s="1">
        <f t="shared" ca="1" si="21"/>
        <v>12</v>
      </c>
      <c r="D110">
        <f t="shared" ca="1" si="14"/>
        <v>4</v>
      </c>
      <c r="E110" s="1">
        <f ca="1">MAX(MIN(HLOOKUP(E$7,Sheet2!$B$4:$H$10,D110+1)+E$4,C110),0)</f>
        <v>4</v>
      </c>
      <c r="F110" s="1">
        <f t="shared" ca="1" si="10"/>
        <v>35</v>
      </c>
      <c r="G110">
        <f t="shared" ca="1" si="15"/>
        <v>2</v>
      </c>
      <c r="H110" s="1">
        <f ca="1">MAX(MIN(HLOOKUP(H$7,Sheet2!$B$4:$H$10,G110+1)+H$4,F110),0)</f>
        <v>2</v>
      </c>
      <c r="I110" s="1">
        <f t="shared" ca="1" si="11"/>
        <v>5</v>
      </c>
      <c r="J110">
        <f t="shared" ca="1" si="16"/>
        <v>6</v>
      </c>
      <c r="K110" s="1">
        <f ca="1">MAX(MIN(HLOOKUP(K$7,Sheet2!$B$4:$H$10,J110+1)+K$4,I110),0)</f>
        <v>5</v>
      </c>
      <c r="L110" s="1">
        <f t="shared" ca="1" si="22"/>
        <v>4</v>
      </c>
      <c r="M110">
        <f t="shared" ca="1" si="17"/>
        <v>3</v>
      </c>
      <c r="N110" s="1">
        <f ca="1">MAX(MIN(HLOOKUP(N$7,Sheet2!$B$4:$H$10,M110+1)+N$4,L110),0)</f>
        <v>3</v>
      </c>
      <c r="O110" s="1">
        <f t="shared" ca="1" si="18"/>
        <v>56</v>
      </c>
    </row>
    <row r="111" spans="1:15">
      <c r="A111">
        <f t="shared" ca="1" si="20"/>
        <v>4</v>
      </c>
      <c r="B111">
        <f ca="1">MAX(HLOOKUP(B$7,Sheet2!$B$4:$H$10,A111+1)+B$4,0)</f>
        <v>4</v>
      </c>
      <c r="C111" s="1">
        <f t="shared" ca="1" si="21"/>
        <v>13</v>
      </c>
      <c r="D111">
        <f t="shared" ca="1" si="14"/>
        <v>6</v>
      </c>
      <c r="E111" s="1">
        <f ca="1">MAX(MIN(HLOOKUP(E$7,Sheet2!$B$4:$H$10,D111+1)+E$4,C111),0)</f>
        <v>6</v>
      </c>
      <c r="F111" s="1">
        <f t="shared" ca="1" si="10"/>
        <v>37</v>
      </c>
      <c r="G111">
        <f t="shared" ca="1" si="15"/>
        <v>6</v>
      </c>
      <c r="H111" s="1">
        <f ca="1">MAX(MIN(HLOOKUP(H$7,Sheet2!$B$4:$H$10,G111+1)+H$4,F111),0)</f>
        <v>6</v>
      </c>
      <c r="I111" s="1">
        <f t="shared" ca="1" si="11"/>
        <v>2</v>
      </c>
      <c r="J111">
        <f t="shared" ca="1" si="16"/>
        <v>3</v>
      </c>
      <c r="K111" s="1">
        <f ca="1">MAX(MIN(HLOOKUP(K$7,Sheet2!$B$4:$H$10,J111+1)+K$4,I111),0)</f>
        <v>2</v>
      </c>
      <c r="L111" s="1">
        <f t="shared" ca="1" si="22"/>
        <v>6</v>
      </c>
      <c r="M111">
        <f t="shared" ca="1" si="17"/>
        <v>4</v>
      </c>
      <c r="N111" s="1">
        <f ca="1">MAX(MIN(HLOOKUP(N$7,Sheet2!$B$4:$H$10,M111+1)+N$4,L111),0)</f>
        <v>4</v>
      </c>
      <c r="O111" s="1">
        <f t="shared" ca="1" si="18"/>
        <v>58</v>
      </c>
    </row>
    <row r="112" spans="1:15">
      <c r="A112">
        <f t="shared" ca="1" si="20"/>
        <v>5</v>
      </c>
      <c r="B112">
        <f ca="1">MAX(HLOOKUP(B$7,Sheet2!$B$4:$H$10,A112+1)+B$4,0)</f>
        <v>5</v>
      </c>
      <c r="C112" s="1">
        <f t="shared" ca="1" si="21"/>
        <v>11</v>
      </c>
      <c r="D112">
        <f t="shared" ca="1" si="14"/>
        <v>4</v>
      </c>
      <c r="E112" s="1">
        <f ca="1">MAX(MIN(HLOOKUP(E$7,Sheet2!$B$4:$H$10,D112+1)+E$4,C112),0)</f>
        <v>4</v>
      </c>
      <c r="F112" s="1">
        <f t="shared" ca="1" si="10"/>
        <v>37</v>
      </c>
      <c r="G112">
        <f t="shared" ca="1" si="15"/>
        <v>1</v>
      </c>
      <c r="H112" s="1">
        <f ca="1">MAX(MIN(HLOOKUP(H$7,Sheet2!$B$4:$H$10,G112+1)+H$4,F112),0)</f>
        <v>1</v>
      </c>
      <c r="I112" s="1">
        <f t="shared" ca="1" si="11"/>
        <v>6</v>
      </c>
      <c r="J112">
        <f t="shared" ca="1" si="16"/>
        <v>6</v>
      </c>
      <c r="K112" s="1">
        <f ca="1">MAX(MIN(HLOOKUP(K$7,Sheet2!$B$4:$H$10,J112+1)+K$4,I112),0)</f>
        <v>6</v>
      </c>
      <c r="L112" s="1">
        <f t="shared" ca="1" si="22"/>
        <v>4</v>
      </c>
      <c r="M112">
        <f t="shared" ca="1" si="17"/>
        <v>3</v>
      </c>
      <c r="N112" s="1">
        <f ca="1">MAX(MIN(HLOOKUP(N$7,Sheet2!$B$4:$H$10,M112+1)+N$4,L112),0)</f>
        <v>3</v>
      </c>
      <c r="O112" s="1">
        <f t="shared" ca="1" si="18"/>
        <v>58</v>
      </c>
    </row>
    <row r="113" spans="1:15">
      <c r="A113">
        <f t="shared" ca="1" si="20"/>
        <v>6</v>
      </c>
      <c r="B113">
        <f ca="1">MAX(HLOOKUP(B$7,Sheet2!$B$4:$H$10,A113+1)+B$4,0)</f>
        <v>6</v>
      </c>
      <c r="C113" s="1">
        <f t="shared" ca="1" si="21"/>
        <v>12</v>
      </c>
      <c r="D113">
        <f t="shared" ca="1" si="14"/>
        <v>4</v>
      </c>
      <c r="E113" s="1">
        <f ca="1">MAX(MIN(HLOOKUP(E$7,Sheet2!$B$4:$H$10,D113+1)+E$4,C113),0)</f>
        <v>4</v>
      </c>
      <c r="F113" s="1">
        <f t="shared" ca="1" si="10"/>
        <v>40</v>
      </c>
      <c r="G113">
        <f t="shared" ca="1" si="15"/>
        <v>3</v>
      </c>
      <c r="H113" s="1">
        <f ca="1">MAX(MIN(HLOOKUP(H$7,Sheet2!$B$4:$H$10,G113+1)+H$4,F113),0)</f>
        <v>3</v>
      </c>
      <c r="I113" s="1">
        <f t="shared" ca="1" si="11"/>
        <v>1</v>
      </c>
      <c r="J113">
        <f t="shared" ca="1" si="16"/>
        <v>2</v>
      </c>
      <c r="K113" s="1">
        <f ca="1">MAX(MIN(HLOOKUP(K$7,Sheet2!$B$4:$H$10,J113+1)+K$4,I113),0)</f>
        <v>1</v>
      </c>
      <c r="L113" s="1">
        <f t="shared" ca="1" si="22"/>
        <v>7</v>
      </c>
      <c r="M113">
        <f t="shared" ca="1" si="17"/>
        <v>5</v>
      </c>
      <c r="N113" s="1">
        <f ca="1">MAX(MIN(HLOOKUP(N$7,Sheet2!$B$4:$H$10,M113+1)+N$4,L113),0)</f>
        <v>5</v>
      </c>
      <c r="O113" s="1">
        <f t="shared" ca="1" si="18"/>
        <v>60</v>
      </c>
    </row>
    <row r="114" spans="1:15">
      <c r="A114">
        <f t="shared" ca="1" si="20"/>
        <v>5</v>
      </c>
      <c r="B114">
        <f ca="1">MAX(HLOOKUP(B$7,Sheet2!$B$4:$H$10,A114+1)+B$4,0)</f>
        <v>5</v>
      </c>
      <c r="C114" s="1">
        <f t="shared" ca="1" si="21"/>
        <v>14</v>
      </c>
      <c r="D114">
        <f t="shared" ca="1" si="14"/>
        <v>2</v>
      </c>
      <c r="E114" s="1">
        <f ca="1">MAX(MIN(HLOOKUP(E$7,Sheet2!$B$4:$H$10,D114+1)+E$4,C114),0)</f>
        <v>2</v>
      </c>
      <c r="F114" s="1">
        <f t="shared" ca="1" si="10"/>
        <v>41</v>
      </c>
      <c r="G114">
        <f t="shared" ca="1" si="15"/>
        <v>1</v>
      </c>
      <c r="H114" s="1">
        <f ca="1">MAX(MIN(HLOOKUP(H$7,Sheet2!$B$4:$H$10,G114+1)+H$4,F114),0)</f>
        <v>1</v>
      </c>
      <c r="I114" s="1">
        <f t="shared" ca="1" si="11"/>
        <v>3</v>
      </c>
      <c r="J114">
        <f t="shared" ca="1" si="16"/>
        <v>1</v>
      </c>
      <c r="K114" s="1">
        <f ca="1">MAX(MIN(HLOOKUP(K$7,Sheet2!$B$4:$H$10,J114+1)+K$4,I114),0)</f>
        <v>1</v>
      </c>
      <c r="L114" s="1">
        <f t="shared" ca="1" si="22"/>
        <v>3</v>
      </c>
      <c r="M114">
        <f t="shared" ca="1" si="17"/>
        <v>6</v>
      </c>
      <c r="N114" s="1">
        <f ca="1">MAX(MIN(HLOOKUP(N$7,Sheet2!$B$4:$H$10,M114+1)+N$4,L114),0)</f>
        <v>3</v>
      </c>
      <c r="O114" s="1">
        <f t="shared" ca="1" si="18"/>
        <v>61</v>
      </c>
    </row>
    <row r="115" spans="1:15">
      <c r="A115">
        <f t="shared" ca="1" si="20"/>
        <v>6</v>
      </c>
      <c r="B115">
        <f ca="1">MAX(HLOOKUP(B$7,Sheet2!$B$4:$H$10,A115+1)+B$4,0)</f>
        <v>6</v>
      </c>
      <c r="C115" s="1">
        <f t="shared" ca="1" si="21"/>
        <v>17</v>
      </c>
      <c r="D115">
        <f t="shared" ca="1" si="14"/>
        <v>6</v>
      </c>
      <c r="E115" s="1">
        <f ca="1">MAX(MIN(HLOOKUP(E$7,Sheet2!$B$4:$H$10,D115+1)+E$4,C115),0)</f>
        <v>6</v>
      </c>
      <c r="F115" s="1">
        <f t="shared" ca="1" si="10"/>
        <v>42</v>
      </c>
      <c r="G115">
        <f t="shared" ca="1" si="15"/>
        <v>5</v>
      </c>
      <c r="H115" s="1">
        <f ca="1">MAX(MIN(HLOOKUP(H$7,Sheet2!$B$4:$H$10,G115+1)+H$4,F115),0)</f>
        <v>5</v>
      </c>
      <c r="I115" s="1">
        <f t="shared" ca="1" si="11"/>
        <v>3</v>
      </c>
      <c r="J115">
        <f t="shared" ca="1" si="16"/>
        <v>2</v>
      </c>
      <c r="K115" s="1">
        <f ca="1">MAX(MIN(HLOOKUP(K$7,Sheet2!$B$4:$H$10,J115+1)+K$4,I115),0)</f>
        <v>2</v>
      </c>
      <c r="L115" s="1">
        <f t="shared" ca="1" si="22"/>
        <v>1</v>
      </c>
      <c r="M115">
        <f t="shared" ca="1" si="17"/>
        <v>1</v>
      </c>
      <c r="N115" s="1">
        <f ca="1">MAX(MIN(HLOOKUP(N$7,Sheet2!$B$4:$H$10,M115+1)+N$4,L115),0)</f>
        <v>1</v>
      </c>
      <c r="O115" s="1">
        <f t="shared" ca="1" si="18"/>
        <v>63</v>
      </c>
    </row>
    <row r="116" spans="1:15">
      <c r="A116">
        <f t="shared" ca="1" si="20"/>
        <v>3</v>
      </c>
      <c r="B116">
        <f ca="1">MAX(HLOOKUP(B$7,Sheet2!$B$4:$H$10,A116+1)+B$4,0)</f>
        <v>3</v>
      </c>
      <c r="C116" s="1">
        <f t="shared" ca="1" si="21"/>
        <v>17</v>
      </c>
      <c r="D116">
        <f t="shared" ca="1" si="14"/>
        <v>3</v>
      </c>
      <c r="E116" s="1">
        <f ca="1">MAX(MIN(HLOOKUP(E$7,Sheet2!$B$4:$H$10,D116+1)+E$4,C116),0)</f>
        <v>3</v>
      </c>
      <c r="F116" s="1">
        <f t="shared" ca="1" si="10"/>
        <v>43</v>
      </c>
      <c r="G116">
        <f t="shared" ca="1" si="15"/>
        <v>3</v>
      </c>
      <c r="H116" s="1">
        <f ca="1">MAX(MIN(HLOOKUP(H$7,Sheet2!$B$4:$H$10,G116+1)+H$4,F116),0)</f>
        <v>3</v>
      </c>
      <c r="I116" s="1">
        <f t="shared" ca="1" si="11"/>
        <v>6</v>
      </c>
      <c r="J116">
        <f t="shared" ca="1" si="16"/>
        <v>2</v>
      </c>
      <c r="K116" s="1">
        <f ca="1">MAX(MIN(HLOOKUP(K$7,Sheet2!$B$4:$H$10,J116+1)+K$4,I116),0)</f>
        <v>2</v>
      </c>
      <c r="L116" s="1">
        <f t="shared" ca="1" si="22"/>
        <v>2</v>
      </c>
      <c r="M116">
        <f t="shared" ca="1" si="17"/>
        <v>1</v>
      </c>
      <c r="N116" s="1">
        <f ca="1">MAX(MIN(HLOOKUP(N$7,Sheet2!$B$4:$H$10,M116+1)+N$4,L116),0)</f>
        <v>1</v>
      </c>
      <c r="O116" s="1">
        <f t="shared" ca="1" si="18"/>
        <v>68</v>
      </c>
    </row>
    <row r="117" spans="1:15">
      <c r="A117">
        <f t="shared" ca="1" si="20"/>
        <v>3</v>
      </c>
      <c r="B117">
        <f ca="1">MAX(HLOOKUP(B$7,Sheet2!$B$4:$H$10,A117+1)+B$4,0)</f>
        <v>3</v>
      </c>
      <c r="C117" s="1">
        <f t="shared" ca="1" si="21"/>
        <v>17</v>
      </c>
      <c r="D117">
        <f t="shared" ca="1" si="14"/>
        <v>1</v>
      </c>
      <c r="E117" s="1">
        <f ca="1">MAX(MIN(HLOOKUP(E$7,Sheet2!$B$4:$H$10,D117+1)+E$4,C117),0)</f>
        <v>1</v>
      </c>
      <c r="F117" s="1">
        <f t="shared" ca="1" si="10"/>
        <v>43</v>
      </c>
      <c r="G117">
        <f t="shared" ca="1" si="15"/>
        <v>4</v>
      </c>
      <c r="H117" s="1">
        <f ca="1">MAX(MIN(HLOOKUP(H$7,Sheet2!$B$4:$H$10,G117+1)+H$4,F117),0)</f>
        <v>4</v>
      </c>
      <c r="I117" s="1">
        <f t="shared" ca="1" si="11"/>
        <v>7</v>
      </c>
      <c r="J117">
        <f t="shared" ca="1" si="16"/>
        <v>4</v>
      </c>
      <c r="K117" s="1">
        <f ca="1">MAX(MIN(HLOOKUP(K$7,Sheet2!$B$4:$H$10,J117+1)+K$4,I117),0)</f>
        <v>4</v>
      </c>
      <c r="L117" s="1">
        <f t="shared" ca="1" si="22"/>
        <v>3</v>
      </c>
      <c r="M117">
        <f t="shared" ca="1" si="17"/>
        <v>4</v>
      </c>
      <c r="N117" s="1">
        <f ca="1">MAX(MIN(HLOOKUP(N$7,Sheet2!$B$4:$H$10,M117+1)+N$4,L117),0)</f>
        <v>3</v>
      </c>
      <c r="O117" s="1">
        <f t="shared" ca="1" si="18"/>
        <v>70</v>
      </c>
    </row>
    <row r="118" spans="1:15">
      <c r="A118">
        <f t="shared" ca="1" si="20"/>
        <v>1</v>
      </c>
      <c r="B118">
        <f ca="1">MAX(HLOOKUP(B$7,Sheet2!$B$4:$H$10,A118+1)+B$4,0)</f>
        <v>1</v>
      </c>
      <c r="C118" s="1">
        <f t="shared" ca="1" si="21"/>
        <v>19</v>
      </c>
      <c r="D118">
        <f t="shared" ca="1" si="14"/>
        <v>1</v>
      </c>
      <c r="E118" s="1">
        <f ca="1">MAX(MIN(HLOOKUP(E$7,Sheet2!$B$4:$H$10,D118+1)+E$4,C118),0)</f>
        <v>1</v>
      </c>
      <c r="F118" s="1">
        <f t="shared" ca="1" si="10"/>
        <v>40</v>
      </c>
      <c r="G118">
        <f t="shared" ca="1" si="15"/>
        <v>4</v>
      </c>
      <c r="H118" s="1">
        <f ca="1">MAX(MIN(HLOOKUP(H$7,Sheet2!$B$4:$H$10,G118+1)+H$4,F118),0)</f>
        <v>4</v>
      </c>
      <c r="I118" s="1">
        <f t="shared" ca="1" si="11"/>
        <v>7</v>
      </c>
      <c r="J118">
        <f t="shared" ca="1" si="16"/>
        <v>1</v>
      </c>
      <c r="K118" s="1">
        <f ca="1">MAX(MIN(HLOOKUP(K$7,Sheet2!$B$4:$H$10,J118+1)+K$4,I118),0)</f>
        <v>1</v>
      </c>
      <c r="L118" s="1">
        <f t="shared" ca="1" si="22"/>
        <v>4</v>
      </c>
      <c r="M118">
        <f t="shared" ca="1" si="17"/>
        <v>2</v>
      </c>
      <c r="N118" s="1">
        <f ca="1">MAX(MIN(HLOOKUP(N$7,Sheet2!$B$4:$H$10,M118+1)+N$4,L118),0)</f>
        <v>2</v>
      </c>
      <c r="O118" s="1">
        <f t="shared" ca="1" si="18"/>
        <v>70</v>
      </c>
    </row>
    <row r="119" spans="1:15">
      <c r="A119">
        <f t="shared" ca="1" si="20"/>
        <v>3</v>
      </c>
      <c r="B119">
        <f ca="1">MAX(HLOOKUP(B$7,Sheet2!$B$4:$H$10,A119+1)+B$4,0)</f>
        <v>3</v>
      </c>
      <c r="C119" s="1">
        <f t="shared" ca="1" si="21"/>
        <v>19</v>
      </c>
      <c r="D119">
        <f t="shared" ca="1" si="14"/>
        <v>4</v>
      </c>
      <c r="E119" s="1">
        <f ca="1">MAX(MIN(HLOOKUP(E$7,Sheet2!$B$4:$H$10,D119+1)+E$4,C119),0)</f>
        <v>4</v>
      </c>
      <c r="F119" s="1">
        <f t="shared" ref="F119:F182" ca="1" si="23">F118+E118-H118</f>
        <v>37</v>
      </c>
      <c r="G119">
        <f t="shared" ca="1" si="15"/>
        <v>2</v>
      </c>
      <c r="H119" s="1">
        <f ca="1">MAX(MIN(HLOOKUP(H$7,Sheet2!$B$4:$H$10,G119+1)+H$4,F119),0)</f>
        <v>2</v>
      </c>
      <c r="I119" s="1">
        <f t="shared" ref="I119:I182" ca="1" si="24">I118+H118-K118</f>
        <v>10</v>
      </c>
      <c r="J119">
        <f t="shared" ca="1" si="16"/>
        <v>6</v>
      </c>
      <c r="K119" s="1">
        <f ca="1">MAX(MIN(HLOOKUP(K$7,Sheet2!$B$4:$H$10,J119+1)+K$4,I119),0)</f>
        <v>6</v>
      </c>
      <c r="L119" s="1">
        <f t="shared" ca="1" si="22"/>
        <v>3</v>
      </c>
      <c r="M119">
        <f t="shared" ca="1" si="17"/>
        <v>2</v>
      </c>
      <c r="N119" s="1">
        <f ca="1">MAX(MIN(HLOOKUP(N$7,Sheet2!$B$4:$H$10,M119+1)+N$4,L119),0)</f>
        <v>2</v>
      </c>
      <c r="O119" s="1">
        <f t="shared" ca="1" si="18"/>
        <v>69</v>
      </c>
    </row>
    <row r="120" spans="1:15">
      <c r="A120">
        <f t="shared" ca="1" si="20"/>
        <v>3</v>
      </c>
      <c r="B120">
        <f ca="1">MAX(HLOOKUP(B$7,Sheet2!$B$4:$H$10,A120+1)+B$4,0)</f>
        <v>3</v>
      </c>
      <c r="C120" s="1">
        <f t="shared" ca="1" si="21"/>
        <v>18</v>
      </c>
      <c r="D120">
        <f t="shared" ca="1" si="14"/>
        <v>6</v>
      </c>
      <c r="E120" s="1">
        <f ca="1">MAX(MIN(HLOOKUP(E$7,Sheet2!$B$4:$H$10,D120+1)+E$4,C120),0)</f>
        <v>6</v>
      </c>
      <c r="F120" s="1">
        <f t="shared" ca="1" si="23"/>
        <v>39</v>
      </c>
      <c r="G120">
        <f t="shared" ca="1" si="15"/>
        <v>4</v>
      </c>
      <c r="H120" s="1">
        <f ca="1">MAX(MIN(HLOOKUP(H$7,Sheet2!$B$4:$H$10,G120+1)+H$4,F120),0)</f>
        <v>4</v>
      </c>
      <c r="I120" s="1">
        <f t="shared" ca="1" si="24"/>
        <v>6</v>
      </c>
      <c r="J120">
        <f t="shared" ca="1" si="16"/>
        <v>5</v>
      </c>
      <c r="K120" s="1">
        <f ca="1">MAX(MIN(HLOOKUP(K$7,Sheet2!$B$4:$H$10,J120+1)+K$4,I120),0)</f>
        <v>5</v>
      </c>
      <c r="L120" s="1">
        <f t="shared" ca="1" si="22"/>
        <v>7</v>
      </c>
      <c r="M120">
        <f t="shared" ca="1" si="17"/>
        <v>4</v>
      </c>
      <c r="N120" s="1">
        <f ca="1">MAX(MIN(HLOOKUP(N$7,Sheet2!$B$4:$H$10,M120+1)+N$4,L120),0)</f>
        <v>4</v>
      </c>
      <c r="O120" s="1">
        <f t="shared" ca="1" si="18"/>
        <v>70</v>
      </c>
    </row>
    <row r="121" spans="1:15">
      <c r="A121">
        <f t="shared" ca="1" si="20"/>
        <v>5</v>
      </c>
      <c r="B121">
        <f ca="1">MAX(HLOOKUP(B$7,Sheet2!$B$4:$H$10,A121+1)+B$4,0)</f>
        <v>5</v>
      </c>
      <c r="C121" s="1">
        <f t="shared" ca="1" si="21"/>
        <v>15</v>
      </c>
      <c r="D121">
        <f t="shared" ca="1" si="14"/>
        <v>4</v>
      </c>
      <c r="E121" s="1">
        <f ca="1">MAX(MIN(HLOOKUP(E$7,Sheet2!$B$4:$H$10,D121+1)+E$4,C121),0)</f>
        <v>4</v>
      </c>
      <c r="F121" s="1">
        <f t="shared" ca="1" si="23"/>
        <v>41</v>
      </c>
      <c r="G121">
        <f t="shared" ca="1" si="15"/>
        <v>1</v>
      </c>
      <c r="H121" s="1">
        <f ca="1">MAX(MIN(HLOOKUP(H$7,Sheet2!$B$4:$H$10,G121+1)+H$4,F121),0)</f>
        <v>1</v>
      </c>
      <c r="I121" s="1">
        <f t="shared" ca="1" si="24"/>
        <v>5</v>
      </c>
      <c r="J121">
        <f t="shared" ca="1" si="16"/>
        <v>2</v>
      </c>
      <c r="K121" s="1">
        <f ca="1">MAX(MIN(HLOOKUP(K$7,Sheet2!$B$4:$H$10,J121+1)+K$4,I121),0)</f>
        <v>2</v>
      </c>
      <c r="L121" s="1">
        <f t="shared" ca="1" si="22"/>
        <v>8</v>
      </c>
      <c r="M121">
        <f t="shared" ca="1" si="17"/>
        <v>2</v>
      </c>
      <c r="N121" s="1">
        <f ca="1">MAX(MIN(HLOOKUP(N$7,Sheet2!$B$4:$H$10,M121+1)+N$4,L121),0)</f>
        <v>2</v>
      </c>
      <c r="O121" s="1">
        <f t="shared" ca="1" si="18"/>
        <v>69</v>
      </c>
    </row>
    <row r="122" spans="1:15">
      <c r="A122">
        <f t="shared" ca="1" si="20"/>
        <v>1</v>
      </c>
      <c r="B122">
        <f ca="1">MAX(HLOOKUP(B$7,Sheet2!$B$4:$H$10,A122+1)+B$4,0)</f>
        <v>1</v>
      </c>
      <c r="C122" s="1">
        <f t="shared" ca="1" si="21"/>
        <v>16</v>
      </c>
      <c r="D122">
        <f t="shared" ca="1" si="14"/>
        <v>3</v>
      </c>
      <c r="E122" s="1">
        <f ca="1">MAX(MIN(HLOOKUP(E$7,Sheet2!$B$4:$H$10,D122+1)+E$4,C122),0)</f>
        <v>3</v>
      </c>
      <c r="F122" s="1">
        <f t="shared" ca="1" si="23"/>
        <v>44</v>
      </c>
      <c r="G122">
        <f t="shared" ca="1" si="15"/>
        <v>5</v>
      </c>
      <c r="H122" s="1">
        <f ca="1">MAX(MIN(HLOOKUP(H$7,Sheet2!$B$4:$H$10,G122+1)+H$4,F122),0)</f>
        <v>5</v>
      </c>
      <c r="I122" s="1">
        <f t="shared" ca="1" si="24"/>
        <v>4</v>
      </c>
      <c r="J122">
        <f t="shared" ca="1" si="16"/>
        <v>4</v>
      </c>
      <c r="K122" s="1">
        <f ca="1">MAX(MIN(HLOOKUP(K$7,Sheet2!$B$4:$H$10,J122+1)+K$4,I122),0)</f>
        <v>4</v>
      </c>
      <c r="L122" s="1">
        <f t="shared" ca="1" si="22"/>
        <v>8</v>
      </c>
      <c r="M122">
        <f t="shared" ca="1" si="17"/>
        <v>2</v>
      </c>
      <c r="N122" s="1">
        <f ca="1">MAX(MIN(HLOOKUP(N$7,Sheet2!$B$4:$H$10,M122+1)+N$4,L122),0)</f>
        <v>2</v>
      </c>
      <c r="O122" s="1">
        <f t="shared" ca="1" si="18"/>
        <v>72</v>
      </c>
    </row>
    <row r="123" spans="1:15">
      <c r="A123">
        <f t="shared" ca="1" si="20"/>
        <v>3</v>
      </c>
      <c r="B123">
        <f ca="1">MAX(HLOOKUP(B$7,Sheet2!$B$4:$H$10,A123+1)+B$4,0)</f>
        <v>3</v>
      </c>
      <c r="C123" s="1">
        <f t="shared" ca="1" si="21"/>
        <v>14</v>
      </c>
      <c r="D123">
        <f t="shared" ca="1" si="14"/>
        <v>6</v>
      </c>
      <c r="E123" s="1">
        <f ca="1">MAX(MIN(HLOOKUP(E$7,Sheet2!$B$4:$H$10,D123+1)+E$4,C123),0)</f>
        <v>6</v>
      </c>
      <c r="F123" s="1">
        <f t="shared" ca="1" si="23"/>
        <v>42</v>
      </c>
      <c r="G123">
        <f t="shared" ca="1" si="15"/>
        <v>5</v>
      </c>
      <c r="H123" s="1">
        <f ca="1">MAX(MIN(HLOOKUP(H$7,Sheet2!$B$4:$H$10,G123+1)+H$4,F123),0)</f>
        <v>5</v>
      </c>
      <c r="I123" s="1">
        <f t="shared" ca="1" si="24"/>
        <v>5</v>
      </c>
      <c r="J123">
        <f t="shared" ca="1" si="16"/>
        <v>5</v>
      </c>
      <c r="K123" s="1">
        <f ca="1">MAX(MIN(HLOOKUP(K$7,Sheet2!$B$4:$H$10,J123+1)+K$4,I123),0)</f>
        <v>5</v>
      </c>
      <c r="L123" s="1">
        <f t="shared" ca="1" si="22"/>
        <v>10</v>
      </c>
      <c r="M123">
        <f t="shared" ca="1" si="17"/>
        <v>3</v>
      </c>
      <c r="N123" s="1">
        <f ca="1">MAX(MIN(HLOOKUP(N$7,Sheet2!$B$4:$H$10,M123+1)+N$4,L123),0)</f>
        <v>3</v>
      </c>
      <c r="O123" s="1">
        <f t="shared" ca="1" si="18"/>
        <v>71</v>
      </c>
    </row>
    <row r="124" spans="1:15">
      <c r="A124">
        <f t="shared" ca="1" si="20"/>
        <v>1</v>
      </c>
      <c r="B124">
        <f ca="1">MAX(HLOOKUP(B$7,Sheet2!$B$4:$H$10,A124+1)+B$4,0)</f>
        <v>1</v>
      </c>
      <c r="C124" s="1">
        <f t="shared" ca="1" si="21"/>
        <v>11</v>
      </c>
      <c r="D124">
        <f t="shared" ca="1" si="14"/>
        <v>3</v>
      </c>
      <c r="E124" s="1">
        <f ca="1">MAX(MIN(HLOOKUP(E$7,Sheet2!$B$4:$H$10,D124+1)+E$4,C124),0)</f>
        <v>3</v>
      </c>
      <c r="F124" s="1">
        <f t="shared" ca="1" si="23"/>
        <v>43</v>
      </c>
      <c r="G124">
        <f t="shared" ca="1" si="15"/>
        <v>4</v>
      </c>
      <c r="H124" s="1">
        <f ca="1">MAX(MIN(HLOOKUP(H$7,Sheet2!$B$4:$H$10,G124+1)+H$4,F124),0)</f>
        <v>4</v>
      </c>
      <c r="I124" s="1">
        <f t="shared" ca="1" si="24"/>
        <v>5</v>
      </c>
      <c r="J124">
        <f t="shared" ca="1" si="16"/>
        <v>6</v>
      </c>
      <c r="K124" s="1">
        <f ca="1">MAX(MIN(HLOOKUP(K$7,Sheet2!$B$4:$H$10,J124+1)+K$4,I124),0)</f>
        <v>5</v>
      </c>
      <c r="L124" s="1">
        <f t="shared" ca="1" si="22"/>
        <v>12</v>
      </c>
      <c r="M124">
        <f t="shared" ca="1" si="17"/>
        <v>3</v>
      </c>
      <c r="N124" s="1">
        <f ca="1">MAX(MIN(HLOOKUP(N$7,Sheet2!$B$4:$H$10,M124+1)+N$4,L124),0)</f>
        <v>3</v>
      </c>
      <c r="O124" s="1">
        <f t="shared" ca="1" si="18"/>
        <v>71</v>
      </c>
    </row>
    <row r="125" spans="1:15">
      <c r="A125">
        <f t="shared" ca="1" si="20"/>
        <v>4</v>
      </c>
      <c r="B125">
        <f ca="1">MAX(HLOOKUP(B$7,Sheet2!$B$4:$H$10,A125+1)+B$4,0)</f>
        <v>4</v>
      </c>
      <c r="C125" s="1">
        <f t="shared" ca="1" si="21"/>
        <v>9</v>
      </c>
      <c r="D125">
        <f t="shared" ca="1" si="14"/>
        <v>3</v>
      </c>
      <c r="E125" s="1">
        <f ca="1">MAX(MIN(HLOOKUP(E$7,Sheet2!$B$4:$H$10,D125+1)+E$4,C125),0)</f>
        <v>3</v>
      </c>
      <c r="F125" s="1">
        <f t="shared" ca="1" si="23"/>
        <v>42</v>
      </c>
      <c r="G125">
        <f t="shared" ca="1" si="15"/>
        <v>1</v>
      </c>
      <c r="H125" s="1">
        <f ca="1">MAX(MIN(HLOOKUP(H$7,Sheet2!$B$4:$H$10,G125+1)+H$4,F125),0)</f>
        <v>1</v>
      </c>
      <c r="I125" s="1">
        <f t="shared" ca="1" si="24"/>
        <v>4</v>
      </c>
      <c r="J125">
        <f t="shared" ca="1" si="16"/>
        <v>4</v>
      </c>
      <c r="K125" s="1">
        <f ca="1">MAX(MIN(HLOOKUP(K$7,Sheet2!$B$4:$H$10,J125+1)+K$4,I125),0)</f>
        <v>4</v>
      </c>
      <c r="L125" s="1">
        <f t="shared" ca="1" si="22"/>
        <v>14</v>
      </c>
      <c r="M125">
        <f t="shared" ca="1" si="17"/>
        <v>2</v>
      </c>
      <c r="N125" s="1">
        <f ca="1">MAX(MIN(HLOOKUP(N$7,Sheet2!$B$4:$H$10,M125+1)+N$4,L125),0)</f>
        <v>2</v>
      </c>
      <c r="O125" s="1">
        <f t="shared" ca="1" si="18"/>
        <v>69</v>
      </c>
    </row>
    <row r="126" spans="1:15">
      <c r="A126">
        <f t="shared" ca="1" si="20"/>
        <v>3</v>
      </c>
      <c r="B126">
        <f ca="1">MAX(HLOOKUP(B$7,Sheet2!$B$4:$H$10,A126+1)+B$4,0)</f>
        <v>3</v>
      </c>
      <c r="C126" s="1">
        <f t="shared" ca="1" si="21"/>
        <v>10</v>
      </c>
      <c r="D126">
        <f t="shared" ca="1" si="14"/>
        <v>5</v>
      </c>
      <c r="E126" s="1">
        <f ca="1">MAX(MIN(HLOOKUP(E$7,Sheet2!$B$4:$H$10,D126+1)+E$4,C126),0)</f>
        <v>5</v>
      </c>
      <c r="F126" s="1">
        <f t="shared" ca="1" si="23"/>
        <v>44</v>
      </c>
      <c r="G126">
        <f t="shared" ca="1" si="15"/>
        <v>1</v>
      </c>
      <c r="H126" s="1">
        <f ca="1">MAX(MIN(HLOOKUP(H$7,Sheet2!$B$4:$H$10,G126+1)+H$4,F126),0)</f>
        <v>1</v>
      </c>
      <c r="I126" s="1">
        <f t="shared" ca="1" si="24"/>
        <v>1</v>
      </c>
      <c r="J126">
        <f t="shared" ca="1" si="16"/>
        <v>5</v>
      </c>
      <c r="K126" s="1">
        <f ca="1">MAX(MIN(HLOOKUP(K$7,Sheet2!$B$4:$H$10,J126+1)+K$4,I126),0)</f>
        <v>1</v>
      </c>
      <c r="L126" s="1">
        <f t="shared" ca="1" si="22"/>
        <v>16</v>
      </c>
      <c r="M126">
        <f t="shared" ca="1" si="17"/>
        <v>5</v>
      </c>
      <c r="N126" s="1">
        <f ca="1">MAX(MIN(HLOOKUP(N$7,Sheet2!$B$4:$H$10,M126+1)+N$4,L126),0)</f>
        <v>5</v>
      </c>
      <c r="O126" s="1">
        <f t="shared" ca="1" si="18"/>
        <v>71</v>
      </c>
    </row>
    <row r="127" spans="1:15">
      <c r="A127">
        <f t="shared" ca="1" si="20"/>
        <v>6</v>
      </c>
      <c r="B127">
        <f ca="1">MAX(HLOOKUP(B$7,Sheet2!$B$4:$H$10,A127+1)+B$4,0)</f>
        <v>6</v>
      </c>
      <c r="C127" s="1">
        <f t="shared" ca="1" si="21"/>
        <v>8</v>
      </c>
      <c r="D127">
        <f t="shared" ca="1" si="14"/>
        <v>3</v>
      </c>
      <c r="E127" s="1">
        <f ca="1">MAX(MIN(HLOOKUP(E$7,Sheet2!$B$4:$H$10,D127+1)+E$4,C127),0)</f>
        <v>3</v>
      </c>
      <c r="F127" s="1">
        <f t="shared" ca="1" si="23"/>
        <v>48</v>
      </c>
      <c r="G127">
        <f t="shared" ca="1" si="15"/>
        <v>3</v>
      </c>
      <c r="H127" s="1">
        <f ca="1">MAX(MIN(HLOOKUP(H$7,Sheet2!$B$4:$H$10,G127+1)+H$4,F127),0)</f>
        <v>3</v>
      </c>
      <c r="I127" s="1">
        <f t="shared" ca="1" si="24"/>
        <v>1</v>
      </c>
      <c r="J127">
        <f t="shared" ca="1" si="16"/>
        <v>6</v>
      </c>
      <c r="K127" s="1">
        <f ca="1">MAX(MIN(HLOOKUP(K$7,Sheet2!$B$4:$H$10,J127+1)+K$4,I127),0)</f>
        <v>1</v>
      </c>
      <c r="L127" s="1">
        <f t="shared" ca="1" si="22"/>
        <v>12</v>
      </c>
      <c r="M127">
        <f t="shared" ca="1" si="17"/>
        <v>6</v>
      </c>
      <c r="N127" s="1">
        <f ca="1">MAX(MIN(HLOOKUP(N$7,Sheet2!$B$4:$H$10,M127+1)+N$4,L127),0)</f>
        <v>6</v>
      </c>
      <c r="O127" s="1">
        <f t="shared" ca="1" si="18"/>
        <v>69</v>
      </c>
    </row>
    <row r="128" spans="1:15">
      <c r="A128">
        <f t="shared" ca="1" si="20"/>
        <v>2</v>
      </c>
      <c r="B128">
        <f ca="1">MAX(HLOOKUP(B$7,Sheet2!$B$4:$H$10,A128+1)+B$4,0)</f>
        <v>2</v>
      </c>
      <c r="C128" s="1">
        <f t="shared" ca="1" si="21"/>
        <v>11</v>
      </c>
      <c r="D128">
        <f t="shared" ca="1" si="14"/>
        <v>2</v>
      </c>
      <c r="E128" s="1">
        <f ca="1">MAX(MIN(HLOOKUP(E$7,Sheet2!$B$4:$H$10,D128+1)+E$4,C128),0)</f>
        <v>2</v>
      </c>
      <c r="F128" s="1">
        <f t="shared" ca="1" si="23"/>
        <v>48</v>
      </c>
      <c r="G128">
        <f t="shared" ca="1" si="15"/>
        <v>2</v>
      </c>
      <c r="H128" s="1">
        <f ca="1">MAX(MIN(HLOOKUP(H$7,Sheet2!$B$4:$H$10,G128+1)+H$4,F128),0)</f>
        <v>2</v>
      </c>
      <c r="I128" s="1">
        <f t="shared" ca="1" si="24"/>
        <v>3</v>
      </c>
      <c r="J128">
        <f t="shared" ca="1" si="16"/>
        <v>4</v>
      </c>
      <c r="K128" s="1">
        <f ca="1">MAX(MIN(HLOOKUP(K$7,Sheet2!$B$4:$H$10,J128+1)+K$4,I128),0)</f>
        <v>3</v>
      </c>
      <c r="L128" s="1">
        <f t="shared" ca="1" si="22"/>
        <v>7</v>
      </c>
      <c r="M128">
        <f t="shared" ca="1" si="17"/>
        <v>6</v>
      </c>
      <c r="N128" s="1">
        <f ca="1">MAX(MIN(HLOOKUP(N$7,Sheet2!$B$4:$H$10,M128+1)+N$4,L128),0)</f>
        <v>6</v>
      </c>
      <c r="O128" s="1">
        <f t="shared" ca="1" si="18"/>
        <v>69</v>
      </c>
    </row>
    <row r="129" spans="1:15">
      <c r="A129">
        <f t="shared" ca="1" si="20"/>
        <v>3</v>
      </c>
      <c r="B129">
        <f ca="1">MAX(HLOOKUP(B$7,Sheet2!$B$4:$H$10,A129+1)+B$4,0)</f>
        <v>3</v>
      </c>
      <c r="C129" s="1">
        <f t="shared" ca="1" si="21"/>
        <v>11</v>
      </c>
      <c r="D129">
        <f t="shared" ca="1" si="14"/>
        <v>5</v>
      </c>
      <c r="E129" s="1">
        <f ca="1">MAX(MIN(HLOOKUP(E$7,Sheet2!$B$4:$H$10,D129+1)+E$4,C129),0)</f>
        <v>5</v>
      </c>
      <c r="F129" s="1">
        <f t="shared" ca="1" si="23"/>
        <v>48</v>
      </c>
      <c r="G129">
        <f t="shared" ca="1" si="15"/>
        <v>5</v>
      </c>
      <c r="H129" s="1">
        <f ca="1">MAX(MIN(HLOOKUP(H$7,Sheet2!$B$4:$H$10,G129+1)+H$4,F129),0)</f>
        <v>5</v>
      </c>
      <c r="I129" s="1">
        <f t="shared" ca="1" si="24"/>
        <v>2</v>
      </c>
      <c r="J129">
        <f t="shared" ca="1" si="16"/>
        <v>4</v>
      </c>
      <c r="K129" s="1">
        <f ca="1">MAX(MIN(HLOOKUP(K$7,Sheet2!$B$4:$H$10,J129+1)+K$4,I129),0)</f>
        <v>2</v>
      </c>
      <c r="L129" s="1">
        <f t="shared" ca="1" si="22"/>
        <v>4</v>
      </c>
      <c r="M129">
        <f t="shared" ca="1" si="17"/>
        <v>1</v>
      </c>
      <c r="N129" s="1">
        <f ca="1">MAX(MIN(HLOOKUP(N$7,Sheet2!$B$4:$H$10,M129+1)+N$4,L129),0)</f>
        <v>1</v>
      </c>
      <c r="O129" s="1">
        <f t="shared" ca="1" si="18"/>
        <v>65</v>
      </c>
    </row>
    <row r="130" spans="1:15">
      <c r="A130">
        <f t="shared" ca="1" si="20"/>
        <v>2</v>
      </c>
      <c r="B130">
        <f ca="1">MAX(HLOOKUP(B$7,Sheet2!$B$4:$H$10,A130+1)+B$4,0)</f>
        <v>2</v>
      </c>
      <c r="C130" s="1">
        <f t="shared" ca="1" si="21"/>
        <v>9</v>
      </c>
      <c r="D130">
        <f t="shared" ca="1" si="14"/>
        <v>2</v>
      </c>
      <c r="E130" s="1">
        <f ca="1">MAX(MIN(HLOOKUP(E$7,Sheet2!$B$4:$H$10,D130+1)+E$4,C130),0)</f>
        <v>2</v>
      </c>
      <c r="F130" s="1">
        <f t="shared" ca="1" si="23"/>
        <v>48</v>
      </c>
      <c r="G130">
        <f t="shared" ca="1" si="15"/>
        <v>3</v>
      </c>
      <c r="H130" s="1">
        <f ca="1">MAX(MIN(HLOOKUP(H$7,Sheet2!$B$4:$H$10,G130+1)+H$4,F130),0)</f>
        <v>3</v>
      </c>
      <c r="I130" s="1">
        <f t="shared" ca="1" si="24"/>
        <v>5</v>
      </c>
      <c r="J130">
        <f t="shared" ca="1" si="16"/>
        <v>6</v>
      </c>
      <c r="K130" s="1">
        <f ca="1">MAX(MIN(HLOOKUP(K$7,Sheet2!$B$4:$H$10,J130+1)+K$4,I130),0)</f>
        <v>5</v>
      </c>
      <c r="L130" s="1">
        <f t="shared" ca="1" si="22"/>
        <v>5</v>
      </c>
      <c r="M130">
        <f t="shared" ca="1" si="17"/>
        <v>4</v>
      </c>
      <c r="N130" s="1">
        <f ca="1">MAX(MIN(HLOOKUP(N$7,Sheet2!$B$4:$H$10,M130+1)+N$4,L130),0)</f>
        <v>4</v>
      </c>
      <c r="O130" s="1">
        <f t="shared" ca="1" si="18"/>
        <v>67</v>
      </c>
    </row>
    <row r="131" spans="1:15">
      <c r="A131">
        <f t="shared" ca="1" si="20"/>
        <v>4</v>
      </c>
      <c r="B131">
        <f ca="1">MAX(HLOOKUP(B$7,Sheet2!$B$4:$H$10,A131+1)+B$4,0)</f>
        <v>4</v>
      </c>
      <c r="C131" s="1">
        <f t="shared" ca="1" si="21"/>
        <v>9</v>
      </c>
      <c r="D131">
        <f t="shared" ca="1" si="14"/>
        <v>6</v>
      </c>
      <c r="E131" s="1">
        <f ca="1">MAX(MIN(HLOOKUP(E$7,Sheet2!$B$4:$H$10,D131+1)+E$4,C131),0)</f>
        <v>6</v>
      </c>
      <c r="F131" s="1">
        <f t="shared" ca="1" si="23"/>
        <v>47</v>
      </c>
      <c r="G131">
        <f t="shared" ca="1" si="15"/>
        <v>3</v>
      </c>
      <c r="H131" s="1">
        <f ca="1">MAX(MIN(HLOOKUP(H$7,Sheet2!$B$4:$H$10,G131+1)+H$4,F131),0)</f>
        <v>3</v>
      </c>
      <c r="I131" s="1">
        <f t="shared" ca="1" si="24"/>
        <v>3</v>
      </c>
      <c r="J131">
        <f t="shared" ca="1" si="16"/>
        <v>4</v>
      </c>
      <c r="K131" s="1">
        <f ca="1">MAX(MIN(HLOOKUP(K$7,Sheet2!$B$4:$H$10,J131+1)+K$4,I131),0)</f>
        <v>3</v>
      </c>
      <c r="L131" s="1">
        <f t="shared" ca="1" si="22"/>
        <v>6</v>
      </c>
      <c r="M131">
        <f t="shared" ca="1" si="17"/>
        <v>5</v>
      </c>
      <c r="N131" s="1">
        <f ca="1">MAX(MIN(HLOOKUP(N$7,Sheet2!$B$4:$H$10,M131+1)+N$4,L131),0)</f>
        <v>5</v>
      </c>
      <c r="O131" s="1">
        <f t="shared" ca="1" si="18"/>
        <v>65</v>
      </c>
    </row>
    <row r="132" spans="1:15">
      <c r="A132">
        <f t="shared" ca="1" si="20"/>
        <v>1</v>
      </c>
      <c r="B132">
        <f ca="1">MAX(HLOOKUP(B$7,Sheet2!$B$4:$H$10,A132+1)+B$4,0)</f>
        <v>1</v>
      </c>
      <c r="C132" s="1">
        <f t="shared" ca="1" si="21"/>
        <v>7</v>
      </c>
      <c r="D132">
        <f t="shared" ca="1" si="14"/>
        <v>2</v>
      </c>
      <c r="E132" s="1">
        <f ca="1">MAX(MIN(HLOOKUP(E$7,Sheet2!$B$4:$H$10,D132+1)+E$4,C132),0)</f>
        <v>2</v>
      </c>
      <c r="F132" s="1">
        <f t="shared" ca="1" si="23"/>
        <v>50</v>
      </c>
      <c r="G132">
        <f t="shared" ca="1" si="15"/>
        <v>4</v>
      </c>
      <c r="H132" s="1">
        <f ca="1">MAX(MIN(HLOOKUP(H$7,Sheet2!$B$4:$H$10,G132+1)+H$4,F132),0)</f>
        <v>4</v>
      </c>
      <c r="I132" s="1">
        <f t="shared" ca="1" si="24"/>
        <v>3</v>
      </c>
      <c r="J132">
        <f t="shared" ca="1" si="16"/>
        <v>5</v>
      </c>
      <c r="K132" s="1">
        <f ca="1">MAX(MIN(HLOOKUP(K$7,Sheet2!$B$4:$H$10,J132+1)+K$4,I132),0)</f>
        <v>3</v>
      </c>
      <c r="L132" s="1">
        <f t="shared" ca="1" si="22"/>
        <v>4</v>
      </c>
      <c r="M132">
        <f t="shared" ca="1" si="17"/>
        <v>4</v>
      </c>
      <c r="N132" s="1">
        <f ca="1">MAX(MIN(HLOOKUP(N$7,Sheet2!$B$4:$H$10,M132+1)+N$4,L132),0)</f>
        <v>4</v>
      </c>
      <c r="O132" s="1">
        <f t="shared" ca="1" si="18"/>
        <v>64</v>
      </c>
    </row>
    <row r="133" spans="1:15">
      <c r="A133">
        <f t="shared" ca="1" si="20"/>
        <v>5</v>
      </c>
      <c r="B133">
        <f ca="1">MAX(HLOOKUP(B$7,Sheet2!$B$4:$H$10,A133+1)+B$4,0)</f>
        <v>5</v>
      </c>
      <c r="C133" s="1">
        <f t="shared" ca="1" si="21"/>
        <v>6</v>
      </c>
      <c r="D133">
        <f t="shared" ca="1" si="14"/>
        <v>6</v>
      </c>
      <c r="E133" s="1">
        <f ca="1">MAX(MIN(HLOOKUP(E$7,Sheet2!$B$4:$H$10,D133+1)+E$4,C133),0)</f>
        <v>6</v>
      </c>
      <c r="F133" s="1">
        <f t="shared" ca="1" si="23"/>
        <v>48</v>
      </c>
      <c r="G133">
        <f t="shared" ca="1" si="15"/>
        <v>5</v>
      </c>
      <c r="H133" s="1">
        <f ca="1">MAX(MIN(HLOOKUP(H$7,Sheet2!$B$4:$H$10,G133+1)+H$4,F133),0)</f>
        <v>5</v>
      </c>
      <c r="I133" s="1">
        <f t="shared" ca="1" si="24"/>
        <v>4</v>
      </c>
      <c r="J133">
        <f t="shared" ca="1" si="16"/>
        <v>2</v>
      </c>
      <c r="K133" s="1">
        <f ca="1">MAX(MIN(HLOOKUP(K$7,Sheet2!$B$4:$H$10,J133+1)+K$4,I133),0)</f>
        <v>2</v>
      </c>
      <c r="L133" s="1">
        <f t="shared" ca="1" si="22"/>
        <v>3</v>
      </c>
      <c r="M133">
        <f t="shared" ca="1" si="17"/>
        <v>1</v>
      </c>
      <c r="N133" s="1">
        <f ca="1">MAX(MIN(HLOOKUP(N$7,Sheet2!$B$4:$H$10,M133+1)+N$4,L133),0)</f>
        <v>1</v>
      </c>
      <c r="O133" s="1">
        <f t="shared" ca="1" si="18"/>
        <v>61</v>
      </c>
    </row>
    <row r="134" spans="1:15">
      <c r="A134">
        <f t="shared" ca="1" si="20"/>
        <v>2</v>
      </c>
      <c r="B134">
        <f ca="1">MAX(HLOOKUP(B$7,Sheet2!$B$4:$H$10,A134+1)+B$4,0)</f>
        <v>2</v>
      </c>
      <c r="C134" s="1">
        <f t="shared" ca="1" si="21"/>
        <v>5</v>
      </c>
      <c r="D134">
        <f t="shared" ca="1" si="14"/>
        <v>1</v>
      </c>
      <c r="E134" s="1">
        <f ca="1">MAX(MIN(HLOOKUP(E$7,Sheet2!$B$4:$H$10,D134+1)+E$4,C134),0)</f>
        <v>1</v>
      </c>
      <c r="F134" s="1">
        <f t="shared" ca="1" si="23"/>
        <v>49</v>
      </c>
      <c r="G134">
        <f t="shared" ca="1" si="15"/>
        <v>4</v>
      </c>
      <c r="H134" s="1">
        <f ca="1">MAX(MIN(HLOOKUP(H$7,Sheet2!$B$4:$H$10,G134+1)+H$4,F134),0)</f>
        <v>4</v>
      </c>
      <c r="I134" s="1">
        <f t="shared" ca="1" si="24"/>
        <v>7</v>
      </c>
      <c r="J134">
        <f t="shared" ca="1" si="16"/>
        <v>4</v>
      </c>
      <c r="K134" s="1">
        <f ca="1">MAX(MIN(HLOOKUP(K$7,Sheet2!$B$4:$H$10,J134+1)+K$4,I134),0)</f>
        <v>4</v>
      </c>
      <c r="L134" s="1">
        <f t="shared" ca="1" si="22"/>
        <v>4</v>
      </c>
      <c r="M134">
        <f t="shared" ca="1" si="17"/>
        <v>4</v>
      </c>
      <c r="N134" s="1">
        <f ca="1">MAX(MIN(HLOOKUP(N$7,Sheet2!$B$4:$H$10,M134+1)+N$4,L134),0)</f>
        <v>4</v>
      </c>
      <c r="O134" s="1">
        <f t="shared" ca="1" si="18"/>
        <v>65</v>
      </c>
    </row>
    <row r="135" spans="1:15">
      <c r="A135">
        <f t="shared" ca="1" si="20"/>
        <v>4</v>
      </c>
      <c r="B135">
        <f ca="1">MAX(HLOOKUP(B$7,Sheet2!$B$4:$H$10,A135+1)+B$4,0)</f>
        <v>4</v>
      </c>
      <c r="C135" s="1">
        <f t="shared" ca="1" si="21"/>
        <v>6</v>
      </c>
      <c r="D135">
        <f t="shared" ca="1" si="14"/>
        <v>6</v>
      </c>
      <c r="E135" s="1">
        <f ca="1">MAX(MIN(HLOOKUP(E$7,Sheet2!$B$4:$H$10,D135+1)+E$4,C135),0)</f>
        <v>6</v>
      </c>
      <c r="F135" s="1">
        <f t="shared" ca="1" si="23"/>
        <v>46</v>
      </c>
      <c r="G135">
        <f t="shared" ca="1" si="15"/>
        <v>1</v>
      </c>
      <c r="H135" s="1">
        <f ca="1">MAX(MIN(HLOOKUP(H$7,Sheet2!$B$4:$H$10,G135+1)+H$4,F135),0)</f>
        <v>1</v>
      </c>
      <c r="I135" s="1">
        <f t="shared" ca="1" si="24"/>
        <v>7</v>
      </c>
      <c r="J135">
        <f t="shared" ca="1" si="16"/>
        <v>1</v>
      </c>
      <c r="K135" s="1">
        <f ca="1">MAX(MIN(HLOOKUP(K$7,Sheet2!$B$4:$H$10,J135+1)+K$4,I135),0)</f>
        <v>1</v>
      </c>
      <c r="L135" s="1">
        <f t="shared" ca="1" si="22"/>
        <v>4</v>
      </c>
      <c r="M135">
        <f t="shared" ca="1" si="17"/>
        <v>2</v>
      </c>
      <c r="N135" s="1">
        <f ca="1">MAX(MIN(HLOOKUP(N$7,Sheet2!$B$4:$H$10,M135+1)+N$4,L135),0)</f>
        <v>2</v>
      </c>
      <c r="O135" s="1">
        <f t="shared" ca="1" si="18"/>
        <v>63</v>
      </c>
    </row>
    <row r="136" spans="1:15">
      <c r="A136">
        <f t="shared" ca="1" si="20"/>
        <v>4</v>
      </c>
      <c r="B136">
        <f ca="1">MAX(HLOOKUP(B$7,Sheet2!$B$4:$H$10,A136+1)+B$4,0)</f>
        <v>4</v>
      </c>
      <c r="C136" s="1">
        <f t="shared" ca="1" si="21"/>
        <v>4</v>
      </c>
      <c r="D136">
        <f t="shared" ca="1" si="14"/>
        <v>5</v>
      </c>
      <c r="E136" s="1">
        <f ca="1">MAX(MIN(HLOOKUP(E$7,Sheet2!$B$4:$H$10,D136+1)+E$4,C136),0)</f>
        <v>4</v>
      </c>
      <c r="F136" s="1">
        <f t="shared" ca="1" si="23"/>
        <v>51</v>
      </c>
      <c r="G136">
        <f t="shared" ca="1" si="15"/>
        <v>3</v>
      </c>
      <c r="H136" s="1">
        <f ca="1">MAX(MIN(HLOOKUP(H$7,Sheet2!$B$4:$H$10,G136+1)+H$4,F136),0)</f>
        <v>3</v>
      </c>
      <c r="I136" s="1">
        <f t="shared" ca="1" si="24"/>
        <v>7</v>
      </c>
      <c r="J136">
        <f t="shared" ca="1" si="16"/>
        <v>3</v>
      </c>
      <c r="K136" s="1">
        <f ca="1">MAX(MIN(HLOOKUP(K$7,Sheet2!$B$4:$H$10,J136+1)+K$4,I136),0)</f>
        <v>3</v>
      </c>
      <c r="L136" s="1">
        <f t="shared" ca="1" si="22"/>
        <v>3</v>
      </c>
      <c r="M136">
        <f t="shared" ca="1" si="17"/>
        <v>3</v>
      </c>
      <c r="N136" s="1">
        <f ca="1">MAX(MIN(HLOOKUP(N$7,Sheet2!$B$4:$H$10,M136+1)+N$4,L136),0)</f>
        <v>3</v>
      </c>
      <c r="O136" s="1">
        <f t="shared" ca="1" si="18"/>
        <v>65</v>
      </c>
    </row>
    <row r="137" spans="1:15">
      <c r="A137">
        <f t="shared" ca="1" si="20"/>
        <v>3</v>
      </c>
      <c r="B137">
        <f ca="1">MAX(HLOOKUP(B$7,Sheet2!$B$4:$H$10,A137+1)+B$4,0)</f>
        <v>3</v>
      </c>
      <c r="C137" s="1">
        <f t="shared" ca="1" si="21"/>
        <v>4</v>
      </c>
      <c r="D137">
        <f t="shared" ca="1" si="14"/>
        <v>4</v>
      </c>
      <c r="E137" s="1">
        <f ca="1">MAX(MIN(HLOOKUP(E$7,Sheet2!$B$4:$H$10,D137+1)+E$4,C137),0)</f>
        <v>4</v>
      </c>
      <c r="F137" s="1">
        <f t="shared" ca="1" si="23"/>
        <v>52</v>
      </c>
      <c r="G137">
        <f t="shared" ca="1" si="15"/>
        <v>1</v>
      </c>
      <c r="H137" s="1">
        <f ca="1">MAX(MIN(HLOOKUP(H$7,Sheet2!$B$4:$H$10,G137+1)+H$4,F137),0)</f>
        <v>1</v>
      </c>
      <c r="I137" s="1">
        <f t="shared" ca="1" si="24"/>
        <v>7</v>
      </c>
      <c r="J137">
        <f t="shared" ca="1" si="16"/>
        <v>2</v>
      </c>
      <c r="K137" s="1">
        <f ca="1">MAX(MIN(HLOOKUP(K$7,Sheet2!$B$4:$H$10,J137+1)+K$4,I137),0)</f>
        <v>2</v>
      </c>
      <c r="L137" s="1">
        <f t="shared" ca="1" si="22"/>
        <v>3</v>
      </c>
      <c r="M137">
        <f t="shared" ca="1" si="17"/>
        <v>1</v>
      </c>
      <c r="N137" s="1">
        <f ca="1">MAX(MIN(HLOOKUP(N$7,Sheet2!$B$4:$H$10,M137+1)+N$4,L137),0)</f>
        <v>1</v>
      </c>
      <c r="O137" s="1">
        <f t="shared" ca="1" si="18"/>
        <v>66</v>
      </c>
    </row>
    <row r="138" spans="1:15">
      <c r="A138">
        <f t="shared" ca="1" si="20"/>
        <v>6</v>
      </c>
      <c r="B138">
        <f ca="1">MAX(HLOOKUP(B$7,Sheet2!$B$4:$H$10,A138+1)+B$4,0)</f>
        <v>6</v>
      </c>
      <c r="C138" s="1">
        <f t="shared" ca="1" si="21"/>
        <v>3</v>
      </c>
      <c r="D138">
        <f t="shared" ca="1" si="14"/>
        <v>4</v>
      </c>
      <c r="E138" s="1">
        <f ca="1">MAX(MIN(HLOOKUP(E$7,Sheet2!$B$4:$H$10,D138+1)+E$4,C138),0)</f>
        <v>3</v>
      </c>
      <c r="F138" s="1">
        <f t="shared" ca="1" si="23"/>
        <v>55</v>
      </c>
      <c r="G138">
        <f t="shared" ca="1" si="15"/>
        <v>3</v>
      </c>
      <c r="H138" s="1">
        <f ca="1">MAX(MIN(HLOOKUP(H$7,Sheet2!$B$4:$H$10,G138+1)+H$4,F138),0)</f>
        <v>3</v>
      </c>
      <c r="I138" s="1">
        <f t="shared" ca="1" si="24"/>
        <v>6</v>
      </c>
      <c r="J138">
        <f t="shared" ca="1" si="16"/>
        <v>3</v>
      </c>
      <c r="K138" s="1">
        <f ca="1">MAX(MIN(HLOOKUP(K$7,Sheet2!$B$4:$H$10,J138+1)+K$4,I138),0)</f>
        <v>3</v>
      </c>
      <c r="L138" s="1">
        <f t="shared" ca="1" si="22"/>
        <v>4</v>
      </c>
      <c r="M138">
        <f t="shared" ca="1" si="17"/>
        <v>6</v>
      </c>
      <c r="N138" s="1">
        <f ca="1">MAX(MIN(HLOOKUP(N$7,Sheet2!$B$4:$H$10,M138+1)+N$4,L138),0)</f>
        <v>4</v>
      </c>
      <c r="O138" s="1">
        <f t="shared" ca="1" si="18"/>
        <v>68</v>
      </c>
    </row>
    <row r="139" spans="1:15">
      <c r="A139">
        <f t="shared" ca="1" si="20"/>
        <v>5</v>
      </c>
      <c r="B139">
        <f ca="1">MAX(HLOOKUP(B$7,Sheet2!$B$4:$H$10,A139+1)+B$4,0)</f>
        <v>5</v>
      </c>
      <c r="C139" s="1">
        <f t="shared" ca="1" si="21"/>
        <v>6</v>
      </c>
      <c r="D139">
        <f t="shared" ref="D139:D202" ca="1" si="25">ROUNDUP(RAND()*6,0)</f>
        <v>2</v>
      </c>
      <c r="E139" s="1">
        <f ca="1">MAX(MIN(HLOOKUP(E$7,Sheet2!$B$4:$H$10,D139+1)+E$4,C139),0)</f>
        <v>2</v>
      </c>
      <c r="F139" s="1">
        <f t="shared" ca="1" si="23"/>
        <v>55</v>
      </c>
      <c r="G139">
        <f t="shared" ref="G139:G202" ca="1" si="26">ROUNDUP(RAND()*6,0)</f>
        <v>2</v>
      </c>
      <c r="H139" s="1">
        <f ca="1">MAX(MIN(HLOOKUP(H$7,Sheet2!$B$4:$H$10,G139+1)+H$4,F139),0)</f>
        <v>2</v>
      </c>
      <c r="I139" s="1">
        <f t="shared" ca="1" si="24"/>
        <v>6</v>
      </c>
      <c r="J139">
        <f t="shared" ref="J139:J202" ca="1" si="27">ROUNDUP(RAND()*6,0)</f>
        <v>3</v>
      </c>
      <c r="K139" s="1">
        <f ca="1">MAX(MIN(HLOOKUP(K$7,Sheet2!$B$4:$H$10,J139+1)+K$4,I139),0)</f>
        <v>3</v>
      </c>
      <c r="L139" s="1">
        <f t="shared" ca="1" si="22"/>
        <v>3</v>
      </c>
      <c r="M139">
        <f t="shared" ref="M139:M202" ca="1" si="28">ROUNDUP(RAND()*6,0)</f>
        <v>4</v>
      </c>
      <c r="N139" s="1">
        <f ca="1">MAX(MIN(HLOOKUP(N$7,Sheet2!$B$4:$H$10,M139+1)+N$4,L139),0)</f>
        <v>3</v>
      </c>
      <c r="O139" s="1">
        <f t="shared" ref="O139:O202" ca="1" si="29">L139+I139+F139+C139</f>
        <v>70</v>
      </c>
    </row>
    <row r="140" spans="1:15">
      <c r="A140">
        <f t="shared" ca="1" si="20"/>
        <v>1</v>
      </c>
      <c r="B140">
        <f ca="1">MAX(HLOOKUP(B$7,Sheet2!$B$4:$H$10,A140+1)+B$4,0)</f>
        <v>1</v>
      </c>
      <c r="C140" s="1">
        <f t="shared" ca="1" si="21"/>
        <v>9</v>
      </c>
      <c r="D140">
        <f t="shared" ca="1" si="25"/>
        <v>4</v>
      </c>
      <c r="E140" s="1">
        <f ca="1">MAX(MIN(HLOOKUP(E$7,Sheet2!$B$4:$H$10,D140+1)+E$4,C140),0)</f>
        <v>4</v>
      </c>
      <c r="F140" s="1">
        <f t="shared" ca="1" si="23"/>
        <v>55</v>
      </c>
      <c r="G140">
        <f t="shared" ca="1" si="26"/>
        <v>3</v>
      </c>
      <c r="H140" s="1">
        <f ca="1">MAX(MIN(HLOOKUP(H$7,Sheet2!$B$4:$H$10,G140+1)+H$4,F140),0)</f>
        <v>3</v>
      </c>
      <c r="I140" s="1">
        <f t="shared" ca="1" si="24"/>
        <v>5</v>
      </c>
      <c r="J140">
        <f t="shared" ca="1" si="27"/>
        <v>2</v>
      </c>
      <c r="K140" s="1">
        <f ca="1">MAX(MIN(HLOOKUP(K$7,Sheet2!$B$4:$H$10,J140+1)+K$4,I140),0)</f>
        <v>2</v>
      </c>
      <c r="L140" s="1">
        <f t="shared" ca="1" si="22"/>
        <v>3</v>
      </c>
      <c r="M140">
        <f t="shared" ca="1" si="28"/>
        <v>3</v>
      </c>
      <c r="N140" s="1">
        <f ca="1">MAX(MIN(HLOOKUP(N$7,Sheet2!$B$4:$H$10,M140+1)+N$4,L140),0)</f>
        <v>3</v>
      </c>
      <c r="O140" s="1">
        <f t="shared" ca="1" si="29"/>
        <v>72</v>
      </c>
    </row>
    <row r="141" spans="1:15">
      <c r="A141">
        <f ca="1">ROUNDUP(RAND()*6,0)</f>
        <v>4</v>
      </c>
      <c r="B141">
        <f ca="1">MAX(HLOOKUP(B$7,Sheet2!$B$4:$H$10,A141+1)+B$4,0)</f>
        <v>4</v>
      </c>
      <c r="C141" s="1">
        <f ca="1">C140+B140-E140</f>
        <v>6</v>
      </c>
      <c r="D141">
        <f t="shared" ca="1" si="25"/>
        <v>5</v>
      </c>
      <c r="E141" s="1">
        <f ca="1">MAX(MIN(HLOOKUP(E$7,Sheet2!$B$4:$H$10,D141+1)+E$4,C141),0)</f>
        <v>5</v>
      </c>
      <c r="F141" s="1">
        <f t="shared" ca="1" si="23"/>
        <v>56</v>
      </c>
      <c r="G141">
        <f t="shared" ca="1" si="26"/>
        <v>6</v>
      </c>
      <c r="H141" s="1">
        <f ca="1">MAX(MIN(HLOOKUP(H$7,Sheet2!$B$4:$H$10,G141+1)+H$4,F141),0)</f>
        <v>6</v>
      </c>
      <c r="I141" s="1">
        <f t="shared" ca="1" si="24"/>
        <v>6</v>
      </c>
      <c r="J141">
        <f t="shared" ca="1" si="27"/>
        <v>3</v>
      </c>
      <c r="K141" s="1">
        <f ca="1">MAX(MIN(HLOOKUP(K$7,Sheet2!$B$4:$H$10,J141+1)+K$4,I141),0)</f>
        <v>3</v>
      </c>
      <c r="L141" s="1">
        <f ca="1">L140+K140-N140</f>
        <v>2</v>
      </c>
      <c r="M141">
        <f t="shared" ca="1" si="28"/>
        <v>4</v>
      </c>
      <c r="N141" s="1">
        <f ca="1">MAX(MIN(HLOOKUP(N$7,Sheet2!$B$4:$H$10,M141+1)+N$4,L141),0)</f>
        <v>2</v>
      </c>
      <c r="O141" s="1">
        <f t="shared" ca="1" si="29"/>
        <v>70</v>
      </c>
    </row>
    <row r="142" spans="1:15">
      <c r="A142">
        <f t="shared" ref="A142:A183" ca="1" si="30">ROUNDUP(RAND()*6,0)</f>
        <v>4</v>
      </c>
      <c r="B142">
        <f ca="1">MAX(HLOOKUP(B$7,Sheet2!$B$4:$H$10,A142+1)+B$4,0)</f>
        <v>4</v>
      </c>
      <c r="C142" s="1">
        <f t="shared" ref="C142:C183" ca="1" si="31">C141+B141-E141</f>
        <v>5</v>
      </c>
      <c r="D142">
        <f t="shared" ca="1" si="25"/>
        <v>1</v>
      </c>
      <c r="E142" s="1">
        <f ca="1">MAX(MIN(HLOOKUP(E$7,Sheet2!$B$4:$H$10,D142+1)+E$4,C142),0)</f>
        <v>1</v>
      </c>
      <c r="F142" s="1">
        <f t="shared" ca="1" si="23"/>
        <v>55</v>
      </c>
      <c r="G142">
        <f t="shared" ca="1" si="26"/>
        <v>3</v>
      </c>
      <c r="H142" s="1">
        <f ca="1">MAX(MIN(HLOOKUP(H$7,Sheet2!$B$4:$H$10,G142+1)+H$4,F142),0)</f>
        <v>3</v>
      </c>
      <c r="I142" s="1">
        <f t="shared" ca="1" si="24"/>
        <v>9</v>
      </c>
      <c r="J142">
        <f t="shared" ca="1" si="27"/>
        <v>2</v>
      </c>
      <c r="K142" s="1">
        <f ca="1">MAX(MIN(HLOOKUP(K$7,Sheet2!$B$4:$H$10,J142+1)+K$4,I142),0)</f>
        <v>2</v>
      </c>
      <c r="L142" s="1">
        <f t="shared" ref="L142:L183" ca="1" si="32">L141+K141-N141</f>
        <v>3</v>
      </c>
      <c r="M142">
        <f t="shared" ca="1" si="28"/>
        <v>2</v>
      </c>
      <c r="N142" s="1">
        <f ca="1">MAX(MIN(HLOOKUP(N$7,Sheet2!$B$4:$H$10,M142+1)+N$4,L142),0)</f>
        <v>2</v>
      </c>
      <c r="O142" s="1">
        <f t="shared" ca="1" si="29"/>
        <v>72</v>
      </c>
    </row>
    <row r="143" spans="1:15">
      <c r="A143">
        <f t="shared" ca="1" si="30"/>
        <v>1</v>
      </c>
      <c r="B143">
        <f ca="1">MAX(HLOOKUP(B$7,Sheet2!$B$4:$H$10,A143+1)+B$4,0)</f>
        <v>1</v>
      </c>
      <c r="C143" s="1">
        <f t="shared" ca="1" si="31"/>
        <v>8</v>
      </c>
      <c r="D143">
        <f t="shared" ca="1" si="25"/>
        <v>6</v>
      </c>
      <c r="E143" s="1">
        <f ca="1">MAX(MIN(HLOOKUP(E$7,Sheet2!$B$4:$H$10,D143+1)+E$4,C143),0)</f>
        <v>6</v>
      </c>
      <c r="F143" s="1">
        <f t="shared" ca="1" si="23"/>
        <v>53</v>
      </c>
      <c r="G143">
        <f t="shared" ca="1" si="26"/>
        <v>5</v>
      </c>
      <c r="H143" s="1">
        <f ca="1">MAX(MIN(HLOOKUP(H$7,Sheet2!$B$4:$H$10,G143+1)+H$4,F143),0)</f>
        <v>5</v>
      </c>
      <c r="I143" s="1">
        <f t="shared" ca="1" si="24"/>
        <v>10</v>
      </c>
      <c r="J143">
        <f t="shared" ca="1" si="27"/>
        <v>6</v>
      </c>
      <c r="K143" s="1">
        <f ca="1">MAX(MIN(HLOOKUP(K$7,Sheet2!$B$4:$H$10,J143+1)+K$4,I143),0)</f>
        <v>6</v>
      </c>
      <c r="L143" s="1">
        <f t="shared" ca="1" si="32"/>
        <v>3</v>
      </c>
      <c r="M143">
        <f t="shared" ca="1" si="28"/>
        <v>3</v>
      </c>
      <c r="N143" s="1">
        <f ca="1">MAX(MIN(HLOOKUP(N$7,Sheet2!$B$4:$H$10,M143+1)+N$4,L143),0)</f>
        <v>3</v>
      </c>
      <c r="O143" s="1">
        <f t="shared" ca="1" si="29"/>
        <v>74</v>
      </c>
    </row>
    <row r="144" spans="1:15">
      <c r="A144">
        <f t="shared" ca="1" si="30"/>
        <v>5</v>
      </c>
      <c r="B144">
        <f ca="1">MAX(HLOOKUP(B$7,Sheet2!$B$4:$H$10,A144+1)+B$4,0)</f>
        <v>5</v>
      </c>
      <c r="C144" s="1">
        <f t="shared" ca="1" si="31"/>
        <v>3</v>
      </c>
      <c r="D144">
        <f t="shared" ca="1" si="25"/>
        <v>1</v>
      </c>
      <c r="E144" s="1">
        <f ca="1">MAX(MIN(HLOOKUP(E$7,Sheet2!$B$4:$H$10,D144+1)+E$4,C144),0)</f>
        <v>1</v>
      </c>
      <c r="F144" s="1">
        <f t="shared" ca="1" si="23"/>
        <v>54</v>
      </c>
      <c r="G144">
        <f t="shared" ca="1" si="26"/>
        <v>4</v>
      </c>
      <c r="H144" s="1">
        <f ca="1">MAX(MIN(HLOOKUP(H$7,Sheet2!$B$4:$H$10,G144+1)+H$4,F144),0)</f>
        <v>4</v>
      </c>
      <c r="I144" s="1">
        <f t="shared" ca="1" si="24"/>
        <v>9</v>
      </c>
      <c r="J144">
        <f t="shared" ca="1" si="27"/>
        <v>1</v>
      </c>
      <c r="K144" s="1">
        <f ca="1">MAX(MIN(HLOOKUP(K$7,Sheet2!$B$4:$H$10,J144+1)+K$4,I144),0)</f>
        <v>1</v>
      </c>
      <c r="L144" s="1">
        <f t="shared" ca="1" si="32"/>
        <v>6</v>
      </c>
      <c r="M144">
        <f t="shared" ca="1" si="28"/>
        <v>1</v>
      </c>
      <c r="N144" s="1">
        <f ca="1">MAX(MIN(HLOOKUP(N$7,Sheet2!$B$4:$H$10,M144+1)+N$4,L144),0)</f>
        <v>1</v>
      </c>
      <c r="O144" s="1">
        <f t="shared" ca="1" si="29"/>
        <v>72</v>
      </c>
    </row>
    <row r="145" spans="1:15">
      <c r="A145">
        <f t="shared" ca="1" si="30"/>
        <v>1</v>
      </c>
      <c r="B145">
        <f ca="1">MAX(HLOOKUP(B$7,Sheet2!$B$4:$H$10,A145+1)+B$4,0)</f>
        <v>1</v>
      </c>
      <c r="C145" s="1">
        <f t="shared" ca="1" si="31"/>
        <v>7</v>
      </c>
      <c r="D145">
        <f t="shared" ca="1" si="25"/>
        <v>3</v>
      </c>
      <c r="E145" s="1">
        <f ca="1">MAX(MIN(HLOOKUP(E$7,Sheet2!$B$4:$H$10,D145+1)+E$4,C145),0)</f>
        <v>3</v>
      </c>
      <c r="F145" s="1">
        <f t="shared" ca="1" si="23"/>
        <v>51</v>
      </c>
      <c r="G145">
        <f t="shared" ca="1" si="26"/>
        <v>4</v>
      </c>
      <c r="H145" s="1">
        <f ca="1">MAX(MIN(HLOOKUP(H$7,Sheet2!$B$4:$H$10,G145+1)+H$4,F145),0)</f>
        <v>4</v>
      </c>
      <c r="I145" s="1">
        <f t="shared" ca="1" si="24"/>
        <v>12</v>
      </c>
      <c r="J145">
        <f t="shared" ca="1" si="27"/>
        <v>3</v>
      </c>
      <c r="K145" s="1">
        <f ca="1">MAX(MIN(HLOOKUP(K$7,Sheet2!$B$4:$H$10,J145+1)+K$4,I145),0)</f>
        <v>3</v>
      </c>
      <c r="L145" s="1">
        <f t="shared" ca="1" si="32"/>
        <v>6</v>
      </c>
      <c r="M145">
        <f t="shared" ca="1" si="28"/>
        <v>4</v>
      </c>
      <c r="N145" s="1">
        <f ca="1">MAX(MIN(HLOOKUP(N$7,Sheet2!$B$4:$H$10,M145+1)+N$4,L145),0)</f>
        <v>4</v>
      </c>
      <c r="O145" s="1">
        <f t="shared" ca="1" si="29"/>
        <v>76</v>
      </c>
    </row>
    <row r="146" spans="1:15">
      <c r="A146">
        <f t="shared" ca="1" si="30"/>
        <v>4</v>
      </c>
      <c r="B146">
        <f ca="1">MAX(HLOOKUP(B$7,Sheet2!$B$4:$H$10,A146+1)+B$4,0)</f>
        <v>4</v>
      </c>
      <c r="C146" s="1">
        <f t="shared" ca="1" si="31"/>
        <v>5</v>
      </c>
      <c r="D146">
        <f t="shared" ca="1" si="25"/>
        <v>2</v>
      </c>
      <c r="E146" s="1">
        <f ca="1">MAX(MIN(HLOOKUP(E$7,Sheet2!$B$4:$H$10,D146+1)+E$4,C146),0)</f>
        <v>2</v>
      </c>
      <c r="F146" s="1">
        <f t="shared" ca="1" si="23"/>
        <v>50</v>
      </c>
      <c r="G146">
        <f t="shared" ca="1" si="26"/>
        <v>6</v>
      </c>
      <c r="H146" s="1">
        <f ca="1">MAX(MIN(HLOOKUP(H$7,Sheet2!$B$4:$H$10,G146+1)+H$4,F146),0)</f>
        <v>6</v>
      </c>
      <c r="I146" s="1">
        <f t="shared" ca="1" si="24"/>
        <v>13</v>
      </c>
      <c r="J146">
        <f t="shared" ca="1" si="27"/>
        <v>1</v>
      </c>
      <c r="K146" s="1">
        <f ca="1">MAX(MIN(HLOOKUP(K$7,Sheet2!$B$4:$H$10,J146+1)+K$4,I146),0)</f>
        <v>1</v>
      </c>
      <c r="L146" s="1">
        <f t="shared" ca="1" si="32"/>
        <v>5</v>
      </c>
      <c r="M146">
        <f t="shared" ca="1" si="28"/>
        <v>6</v>
      </c>
      <c r="N146" s="1">
        <f ca="1">MAX(MIN(HLOOKUP(N$7,Sheet2!$B$4:$H$10,M146+1)+N$4,L146),0)</f>
        <v>5</v>
      </c>
      <c r="O146" s="1">
        <f t="shared" ca="1" si="29"/>
        <v>73</v>
      </c>
    </row>
    <row r="147" spans="1:15">
      <c r="A147">
        <f t="shared" ca="1" si="30"/>
        <v>2</v>
      </c>
      <c r="B147">
        <f ca="1">MAX(HLOOKUP(B$7,Sheet2!$B$4:$H$10,A147+1)+B$4,0)</f>
        <v>2</v>
      </c>
      <c r="C147" s="1">
        <f t="shared" ca="1" si="31"/>
        <v>7</v>
      </c>
      <c r="D147">
        <f t="shared" ca="1" si="25"/>
        <v>1</v>
      </c>
      <c r="E147" s="1">
        <f ca="1">MAX(MIN(HLOOKUP(E$7,Sheet2!$B$4:$H$10,D147+1)+E$4,C147),0)</f>
        <v>1</v>
      </c>
      <c r="F147" s="1">
        <f t="shared" ca="1" si="23"/>
        <v>46</v>
      </c>
      <c r="G147">
        <f t="shared" ca="1" si="26"/>
        <v>4</v>
      </c>
      <c r="H147" s="1">
        <f ca="1">MAX(MIN(HLOOKUP(H$7,Sheet2!$B$4:$H$10,G147+1)+H$4,F147),0)</f>
        <v>4</v>
      </c>
      <c r="I147" s="1">
        <f t="shared" ca="1" si="24"/>
        <v>18</v>
      </c>
      <c r="J147">
        <f t="shared" ca="1" si="27"/>
        <v>2</v>
      </c>
      <c r="K147" s="1">
        <f ca="1">MAX(MIN(HLOOKUP(K$7,Sheet2!$B$4:$H$10,J147+1)+K$4,I147),0)</f>
        <v>2</v>
      </c>
      <c r="L147" s="1">
        <f t="shared" ca="1" si="32"/>
        <v>1</v>
      </c>
      <c r="M147">
        <f t="shared" ca="1" si="28"/>
        <v>3</v>
      </c>
      <c r="N147" s="1">
        <f ca="1">MAX(MIN(HLOOKUP(N$7,Sheet2!$B$4:$H$10,M147+1)+N$4,L147),0)</f>
        <v>1</v>
      </c>
      <c r="O147" s="1">
        <f t="shared" ca="1" si="29"/>
        <v>72</v>
      </c>
    </row>
    <row r="148" spans="1:15">
      <c r="A148">
        <f t="shared" ca="1" si="30"/>
        <v>2</v>
      </c>
      <c r="B148">
        <f ca="1">MAX(HLOOKUP(B$7,Sheet2!$B$4:$H$10,A148+1)+B$4,0)</f>
        <v>2</v>
      </c>
      <c r="C148" s="1">
        <f t="shared" ca="1" si="31"/>
        <v>8</v>
      </c>
      <c r="D148">
        <f t="shared" ca="1" si="25"/>
        <v>4</v>
      </c>
      <c r="E148" s="1">
        <f ca="1">MAX(MIN(HLOOKUP(E$7,Sheet2!$B$4:$H$10,D148+1)+E$4,C148),0)</f>
        <v>4</v>
      </c>
      <c r="F148" s="1">
        <f t="shared" ca="1" si="23"/>
        <v>43</v>
      </c>
      <c r="G148">
        <f t="shared" ca="1" si="26"/>
        <v>3</v>
      </c>
      <c r="H148" s="1">
        <f ca="1">MAX(MIN(HLOOKUP(H$7,Sheet2!$B$4:$H$10,G148+1)+H$4,F148),0)</f>
        <v>3</v>
      </c>
      <c r="I148" s="1">
        <f t="shared" ca="1" si="24"/>
        <v>20</v>
      </c>
      <c r="J148">
        <f t="shared" ca="1" si="27"/>
        <v>5</v>
      </c>
      <c r="K148" s="1">
        <f ca="1">MAX(MIN(HLOOKUP(K$7,Sheet2!$B$4:$H$10,J148+1)+K$4,I148),0)</f>
        <v>5</v>
      </c>
      <c r="L148" s="1">
        <f t="shared" ca="1" si="32"/>
        <v>2</v>
      </c>
      <c r="M148">
        <f t="shared" ca="1" si="28"/>
        <v>1</v>
      </c>
      <c r="N148" s="1">
        <f ca="1">MAX(MIN(HLOOKUP(N$7,Sheet2!$B$4:$H$10,M148+1)+N$4,L148),0)</f>
        <v>1</v>
      </c>
      <c r="O148" s="1">
        <f t="shared" ca="1" si="29"/>
        <v>73</v>
      </c>
    </row>
    <row r="149" spans="1:15">
      <c r="A149">
        <f t="shared" ca="1" si="30"/>
        <v>4</v>
      </c>
      <c r="B149">
        <f ca="1">MAX(HLOOKUP(B$7,Sheet2!$B$4:$H$10,A149+1)+B$4,0)</f>
        <v>4</v>
      </c>
      <c r="C149" s="1">
        <f t="shared" ca="1" si="31"/>
        <v>6</v>
      </c>
      <c r="D149">
        <f t="shared" ca="1" si="25"/>
        <v>5</v>
      </c>
      <c r="E149" s="1">
        <f ca="1">MAX(MIN(HLOOKUP(E$7,Sheet2!$B$4:$H$10,D149+1)+E$4,C149),0)</f>
        <v>5</v>
      </c>
      <c r="F149" s="1">
        <f t="shared" ca="1" si="23"/>
        <v>44</v>
      </c>
      <c r="G149">
        <f t="shared" ca="1" si="26"/>
        <v>2</v>
      </c>
      <c r="H149" s="1">
        <f ca="1">MAX(MIN(HLOOKUP(H$7,Sheet2!$B$4:$H$10,G149+1)+H$4,F149),0)</f>
        <v>2</v>
      </c>
      <c r="I149" s="1">
        <f t="shared" ca="1" si="24"/>
        <v>18</v>
      </c>
      <c r="J149">
        <f t="shared" ca="1" si="27"/>
        <v>5</v>
      </c>
      <c r="K149" s="1">
        <f ca="1">MAX(MIN(HLOOKUP(K$7,Sheet2!$B$4:$H$10,J149+1)+K$4,I149),0)</f>
        <v>5</v>
      </c>
      <c r="L149" s="1">
        <f t="shared" ca="1" si="32"/>
        <v>6</v>
      </c>
      <c r="M149">
        <f t="shared" ca="1" si="28"/>
        <v>4</v>
      </c>
      <c r="N149" s="1">
        <f ca="1">MAX(MIN(HLOOKUP(N$7,Sheet2!$B$4:$H$10,M149+1)+N$4,L149),0)</f>
        <v>4</v>
      </c>
      <c r="O149" s="1">
        <f t="shared" ca="1" si="29"/>
        <v>74</v>
      </c>
    </row>
    <row r="150" spans="1:15">
      <c r="A150">
        <f t="shared" ca="1" si="30"/>
        <v>6</v>
      </c>
      <c r="B150">
        <f ca="1">MAX(HLOOKUP(B$7,Sheet2!$B$4:$H$10,A150+1)+B$4,0)</f>
        <v>6</v>
      </c>
      <c r="C150" s="1">
        <f t="shared" ca="1" si="31"/>
        <v>5</v>
      </c>
      <c r="D150">
        <f t="shared" ca="1" si="25"/>
        <v>5</v>
      </c>
      <c r="E150" s="1">
        <f ca="1">MAX(MIN(HLOOKUP(E$7,Sheet2!$B$4:$H$10,D150+1)+E$4,C150),0)</f>
        <v>5</v>
      </c>
      <c r="F150" s="1">
        <f t="shared" ca="1" si="23"/>
        <v>47</v>
      </c>
      <c r="G150">
        <f t="shared" ca="1" si="26"/>
        <v>5</v>
      </c>
      <c r="H150" s="1">
        <f ca="1">MAX(MIN(HLOOKUP(H$7,Sheet2!$B$4:$H$10,G150+1)+H$4,F150),0)</f>
        <v>5</v>
      </c>
      <c r="I150" s="1">
        <f t="shared" ca="1" si="24"/>
        <v>15</v>
      </c>
      <c r="J150">
        <f t="shared" ca="1" si="27"/>
        <v>4</v>
      </c>
      <c r="K150" s="1">
        <f ca="1">MAX(MIN(HLOOKUP(K$7,Sheet2!$B$4:$H$10,J150+1)+K$4,I150),0)</f>
        <v>4</v>
      </c>
      <c r="L150" s="1">
        <f t="shared" ca="1" si="32"/>
        <v>7</v>
      </c>
      <c r="M150">
        <f t="shared" ca="1" si="28"/>
        <v>5</v>
      </c>
      <c r="N150" s="1">
        <f ca="1">MAX(MIN(HLOOKUP(N$7,Sheet2!$B$4:$H$10,M150+1)+N$4,L150),0)</f>
        <v>5</v>
      </c>
      <c r="O150" s="1">
        <f t="shared" ca="1" si="29"/>
        <v>74</v>
      </c>
    </row>
    <row r="151" spans="1:15">
      <c r="A151">
        <f t="shared" ca="1" si="30"/>
        <v>3</v>
      </c>
      <c r="B151">
        <f ca="1">MAX(HLOOKUP(B$7,Sheet2!$B$4:$H$10,A151+1)+B$4,0)</f>
        <v>3</v>
      </c>
      <c r="C151" s="1">
        <f t="shared" ca="1" si="31"/>
        <v>6</v>
      </c>
      <c r="D151">
        <f t="shared" ca="1" si="25"/>
        <v>6</v>
      </c>
      <c r="E151" s="1">
        <f ca="1">MAX(MIN(HLOOKUP(E$7,Sheet2!$B$4:$H$10,D151+1)+E$4,C151),0)</f>
        <v>6</v>
      </c>
      <c r="F151" s="1">
        <f t="shared" ca="1" si="23"/>
        <v>47</v>
      </c>
      <c r="G151">
        <f t="shared" ca="1" si="26"/>
        <v>5</v>
      </c>
      <c r="H151" s="1">
        <f ca="1">MAX(MIN(HLOOKUP(H$7,Sheet2!$B$4:$H$10,G151+1)+H$4,F151),0)</f>
        <v>5</v>
      </c>
      <c r="I151" s="1">
        <f t="shared" ca="1" si="24"/>
        <v>16</v>
      </c>
      <c r="J151">
        <f t="shared" ca="1" si="27"/>
        <v>2</v>
      </c>
      <c r="K151" s="1">
        <f ca="1">MAX(MIN(HLOOKUP(K$7,Sheet2!$B$4:$H$10,J151+1)+K$4,I151),0)</f>
        <v>2</v>
      </c>
      <c r="L151" s="1">
        <f t="shared" ca="1" si="32"/>
        <v>6</v>
      </c>
      <c r="M151">
        <f t="shared" ca="1" si="28"/>
        <v>3</v>
      </c>
      <c r="N151" s="1">
        <f ca="1">MAX(MIN(HLOOKUP(N$7,Sheet2!$B$4:$H$10,M151+1)+N$4,L151),0)</f>
        <v>3</v>
      </c>
      <c r="O151" s="1">
        <f t="shared" ca="1" si="29"/>
        <v>75</v>
      </c>
    </row>
    <row r="152" spans="1:15">
      <c r="A152">
        <f t="shared" ca="1" si="30"/>
        <v>1</v>
      </c>
      <c r="B152">
        <f ca="1">MAX(HLOOKUP(B$7,Sheet2!$B$4:$H$10,A152+1)+B$4,0)</f>
        <v>1</v>
      </c>
      <c r="C152" s="1">
        <f t="shared" ca="1" si="31"/>
        <v>3</v>
      </c>
      <c r="D152">
        <f t="shared" ca="1" si="25"/>
        <v>5</v>
      </c>
      <c r="E152" s="1">
        <f ca="1">MAX(MIN(HLOOKUP(E$7,Sheet2!$B$4:$H$10,D152+1)+E$4,C152),0)</f>
        <v>3</v>
      </c>
      <c r="F152" s="1">
        <f t="shared" ca="1" si="23"/>
        <v>48</v>
      </c>
      <c r="G152">
        <f t="shared" ca="1" si="26"/>
        <v>2</v>
      </c>
      <c r="H152" s="1">
        <f ca="1">MAX(MIN(HLOOKUP(H$7,Sheet2!$B$4:$H$10,G152+1)+H$4,F152),0)</f>
        <v>2</v>
      </c>
      <c r="I152" s="1">
        <f t="shared" ca="1" si="24"/>
        <v>19</v>
      </c>
      <c r="J152">
        <f t="shared" ca="1" si="27"/>
        <v>5</v>
      </c>
      <c r="K152" s="1">
        <f ca="1">MAX(MIN(HLOOKUP(K$7,Sheet2!$B$4:$H$10,J152+1)+K$4,I152),0)</f>
        <v>5</v>
      </c>
      <c r="L152" s="1">
        <f t="shared" ca="1" si="32"/>
        <v>5</v>
      </c>
      <c r="M152">
        <f t="shared" ca="1" si="28"/>
        <v>1</v>
      </c>
      <c r="N152" s="1">
        <f ca="1">MAX(MIN(HLOOKUP(N$7,Sheet2!$B$4:$H$10,M152+1)+N$4,L152),0)</f>
        <v>1</v>
      </c>
      <c r="O152" s="1">
        <f t="shared" ca="1" si="29"/>
        <v>75</v>
      </c>
    </row>
    <row r="153" spans="1:15">
      <c r="A153">
        <f t="shared" ca="1" si="30"/>
        <v>6</v>
      </c>
      <c r="B153">
        <f ca="1">MAX(HLOOKUP(B$7,Sheet2!$B$4:$H$10,A153+1)+B$4,0)</f>
        <v>6</v>
      </c>
      <c r="C153" s="1">
        <f t="shared" ca="1" si="31"/>
        <v>1</v>
      </c>
      <c r="D153">
        <f t="shared" ca="1" si="25"/>
        <v>2</v>
      </c>
      <c r="E153" s="1">
        <f ca="1">MAX(MIN(HLOOKUP(E$7,Sheet2!$B$4:$H$10,D153+1)+E$4,C153),0)</f>
        <v>1</v>
      </c>
      <c r="F153" s="1">
        <f t="shared" ca="1" si="23"/>
        <v>49</v>
      </c>
      <c r="G153">
        <f t="shared" ca="1" si="26"/>
        <v>4</v>
      </c>
      <c r="H153" s="1">
        <f ca="1">MAX(MIN(HLOOKUP(H$7,Sheet2!$B$4:$H$10,G153+1)+H$4,F153),0)</f>
        <v>4</v>
      </c>
      <c r="I153" s="1">
        <f t="shared" ca="1" si="24"/>
        <v>16</v>
      </c>
      <c r="J153">
        <f t="shared" ca="1" si="27"/>
        <v>2</v>
      </c>
      <c r="K153" s="1">
        <f ca="1">MAX(MIN(HLOOKUP(K$7,Sheet2!$B$4:$H$10,J153+1)+K$4,I153),0)</f>
        <v>2</v>
      </c>
      <c r="L153" s="1">
        <f t="shared" ca="1" si="32"/>
        <v>9</v>
      </c>
      <c r="M153">
        <f t="shared" ca="1" si="28"/>
        <v>3</v>
      </c>
      <c r="N153" s="1">
        <f ca="1">MAX(MIN(HLOOKUP(N$7,Sheet2!$B$4:$H$10,M153+1)+N$4,L153),0)</f>
        <v>3</v>
      </c>
      <c r="O153" s="1">
        <f t="shared" ca="1" si="29"/>
        <v>75</v>
      </c>
    </row>
    <row r="154" spans="1:15">
      <c r="A154">
        <f t="shared" ca="1" si="30"/>
        <v>5</v>
      </c>
      <c r="B154">
        <f ca="1">MAX(HLOOKUP(B$7,Sheet2!$B$4:$H$10,A154+1)+B$4,0)</f>
        <v>5</v>
      </c>
      <c r="C154" s="1">
        <f t="shared" ca="1" si="31"/>
        <v>6</v>
      </c>
      <c r="D154">
        <f t="shared" ca="1" si="25"/>
        <v>5</v>
      </c>
      <c r="E154" s="1">
        <f ca="1">MAX(MIN(HLOOKUP(E$7,Sheet2!$B$4:$H$10,D154+1)+E$4,C154),0)</f>
        <v>5</v>
      </c>
      <c r="F154" s="1">
        <f t="shared" ca="1" si="23"/>
        <v>46</v>
      </c>
      <c r="G154">
        <f t="shared" ca="1" si="26"/>
        <v>3</v>
      </c>
      <c r="H154" s="1">
        <f ca="1">MAX(MIN(HLOOKUP(H$7,Sheet2!$B$4:$H$10,G154+1)+H$4,F154),0)</f>
        <v>3</v>
      </c>
      <c r="I154" s="1">
        <f t="shared" ca="1" si="24"/>
        <v>18</v>
      </c>
      <c r="J154">
        <f t="shared" ca="1" si="27"/>
        <v>2</v>
      </c>
      <c r="K154" s="1">
        <f ca="1">MAX(MIN(HLOOKUP(K$7,Sheet2!$B$4:$H$10,J154+1)+K$4,I154),0)</f>
        <v>2</v>
      </c>
      <c r="L154" s="1">
        <f t="shared" ca="1" si="32"/>
        <v>8</v>
      </c>
      <c r="M154">
        <f t="shared" ca="1" si="28"/>
        <v>6</v>
      </c>
      <c r="N154" s="1">
        <f ca="1">MAX(MIN(HLOOKUP(N$7,Sheet2!$B$4:$H$10,M154+1)+N$4,L154),0)</f>
        <v>6</v>
      </c>
      <c r="O154" s="1">
        <f t="shared" ca="1" si="29"/>
        <v>78</v>
      </c>
    </row>
    <row r="155" spans="1:15">
      <c r="A155">
        <f t="shared" ca="1" si="30"/>
        <v>6</v>
      </c>
      <c r="B155">
        <f ca="1">MAX(HLOOKUP(B$7,Sheet2!$B$4:$H$10,A155+1)+B$4,0)</f>
        <v>6</v>
      </c>
      <c r="C155" s="1">
        <f t="shared" ca="1" si="31"/>
        <v>6</v>
      </c>
      <c r="D155">
        <f t="shared" ca="1" si="25"/>
        <v>3</v>
      </c>
      <c r="E155" s="1">
        <f ca="1">MAX(MIN(HLOOKUP(E$7,Sheet2!$B$4:$H$10,D155+1)+E$4,C155),0)</f>
        <v>3</v>
      </c>
      <c r="F155" s="1">
        <f t="shared" ca="1" si="23"/>
        <v>48</v>
      </c>
      <c r="G155">
        <f t="shared" ca="1" si="26"/>
        <v>1</v>
      </c>
      <c r="H155" s="1">
        <f ca="1">MAX(MIN(HLOOKUP(H$7,Sheet2!$B$4:$H$10,G155+1)+H$4,F155),0)</f>
        <v>1</v>
      </c>
      <c r="I155" s="1">
        <f t="shared" ca="1" si="24"/>
        <v>19</v>
      </c>
      <c r="J155">
        <f t="shared" ca="1" si="27"/>
        <v>5</v>
      </c>
      <c r="K155" s="1">
        <f ca="1">MAX(MIN(HLOOKUP(K$7,Sheet2!$B$4:$H$10,J155+1)+K$4,I155),0)</f>
        <v>5</v>
      </c>
      <c r="L155" s="1">
        <f t="shared" ca="1" si="32"/>
        <v>4</v>
      </c>
      <c r="M155">
        <f t="shared" ca="1" si="28"/>
        <v>2</v>
      </c>
      <c r="N155" s="1">
        <f ca="1">MAX(MIN(HLOOKUP(N$7,Sheet2!$B$4:$H$10,M155+1)+N$4,L155),0)</f>
        <v>2</v>
      </c>
      <c r="O155" s="1">
        <f t="shared" ca="1" si="29"/>
        <v>77</v>
      </c>
    </row>
    <row r="156" spans="1:15">
      <c r="A156">
        <f t="shared" ca="1" si="30"/>
        <v>5</v>
      </c>
      <c r="B156">
        <f ca="1">MAX(HLOOKUP(B$7,Sheet2!$B$4:$H$10,A156+1)+B$4,0)</f>
        <v>5</v>
      </c>
      <c r="C156" s="1">
        <f t="shared" ca="1" si="31"/>
        <v>9</v>
      </c>
      <c r="D156">
        <f t="shared" ca="1" si="25"/>
        <v>5</v>
      </c>
      <c r="E156" s="1">
        <f ca="1">MAX(MIN(HLOOKUP(E$7,Sheet2!$B$4:$H$10,D156+1)+E$4,C156),0)</f>
        <v>5</v>
      </c>
      <c r="F156" s="1">
        <f t="shared" ca="1" si="23"/>
        <v>50</v>
      </c>
      <c r="G156">
        <f t="shared" ca="1" si="26"/>
        <v>3</v>
      </c>
      <c r="H156" s="1">
        <f ca="1">MAX(MIN(HLOOKUP(H$7,Sheet2!$B$4:$H$10,G156+1)+H$4,F156),0)</f>
        <v>3</v>
      </c>
      <c r="I156" s="1">
        <f t="shared" ca="1" si="24"/>
        <v>15</v>
      </c>
      <c r="J156">
        <f t="shared" ca="1" si="27"/>
        <v>5</v>
      </c>
      <c r="K156" s="1">
        <f ca="1">MAX(MIN(HLOOKUP(K$7,Sheet2!$B$4:$H$10,J156+1)+K$4,I156),0)</f>
        <v>5</v>
      </c>
      <c r="L156" s="1">
        <f t="shared" ca="1" si="32"/>
        <v>7</v>
      </c>
      <c r="M156">
        <f t="shared" ca="1" si="28"/>
        <v>6</v>
      </c>
      <c r="N156" s="1">
        <f ca="1">MAX(MIN(HLOOKUP(N$7,Sheet2!$B$4:$H$10,M156+1)+N$4,L156),0)</f>
        <v>6</v>
      </c>
      <c r="O156" s="1">
        <f t="shared" ca="1" si="29"/>
        <v>81</v>
      </c>
    </row>
    <row r="157" spans="1:15">
      <c r="A157">
        <f t="shared" ca="1" si="30"/>
        <v>6</v>
      </c>
      <c r="B157">
        <f ca="1">MAX(HLOOKUP(B$7,Sheet2!$B$4:$H$10,A157+1)+B$4,0)</f>
        <v>6</v>
      </c>
      <c r="C157" s="1">
        <f t="shared" ca="1" si="31"/>
        <v>9</v>
      </c>
      <c r="D157">
        <f t="shared" ca="1" si="25"/>
        <v>6</v>
      </c>
      <c r="E157" s="1">
        <f ca="1">MAX(MIN(HLOOKUP(E$7,Sheet2!$B$4:$H$10,D157+1)+E$4,C157),0)</f>
        <v>6</v>
      </c>
      <c r="F157" s="1">
        <f t="shared" ca="1" si="23"/>
        <v>52</v>
      </c>
      <c r="G157">
        <f t="shared" ca="1" si="26"/>
        <v>4</v>
      </c>
      <c r="H157" s="1">
        <f ca="1">MAX(MIN(HLOOKUP(H$7,Sheet2!$B$4:$H$10,G157+1)+H$4,F157),0)</f>
        <v>4</v>
      </c>
      <c r="I157" s="1">
        <f t="shared" ca="1" si="24"/>
        <v>13</v>
      </c>
      <c r="J157">
        <f t="shared" ca="1" si="27"/>
        <v>4</v>
      </c>
      <c r="K157" s="1">
        <f ca="1">MAX(MIN(HLOOKUP(K$7,Sheet2!$B$4:$H$10,J157+1)+K$4,I157),0)</f>
        <v>4</v>
      </c>
      <c r="L157" s="1">
        <f t="shared" ca="1" si="32"/>
        <v>6</v>
      </c>
      <c r="M157">
        <f t="shared" ca="1" si="28"/>
        <v>4</v>
      </c>
      <c r="N157" s="1">
        <f ca="1">MAX(MIN(HLOOKUP(N$7,Sheet2!$B$4:$H$10,M157+1)+N$4,L157),0)</f>
        <v>4</v>
      </c>
      <c r="O157" s="1">
        <f t="shared" ca="1" si="29"/>
        <v>80</v>
      </c>
    </row>
    <row r="158" spans="1:15">
      <c r="A158">
        <f t="shared" ca="1" si="30"/>
        <v>4</v>
      </c>
      <c r="B158">
        <f ca="1">MAX(HLOOKUP(B$7,Sheet2!$B$4:$H$10,A158+1)+B$4,0)</f>
        <v>4</v>
      </c>
      <c r="C158" s="1">
        <f t="shared" ca="1" si="31"/>
        <v>9</v>
      </c>
      <c r="D158">
        <f t="shared" ca="1" si="25"/>
        <v>4</v>
      </c>
      <c r="E158" s="1">
        <f ca="1">MAX(MIN(HLOOKUP(E$7,Sheet2!$B$4:$H$10,D158+1)+E$4,C158),0)</f>
        <v>4</v>
      </c>
      <c r="F158" s="1">
        <f t="shared" ca="1" si="23"/>
        <v>54</v>
      </c>
      <c r="G158">
        <f t="shared" ca="1" si="26"/>
        <v>3</v>
      </c>
      <c r="H158" s="1">
        <f ca="1">MAX(MIN(HLOOKUP(H$7,Sheet2!$B$4:$H$10,G158+1)+H$4,F158),0)</f>
        <v>3</v>
      </c>
      <c r="I158" s="1">
        <f t="shared" ca="1" si="24"/>
        <v>13</v>
      </c>
      <c r="J158">
        <f t="shared" ca="1" si="27"/>
        <v>2</v>
      </c>
      <c r="K158" s="1">
        <f ca="1">MAX(MIN(HLOOKUP(K$7,Sheet2!$B$4:$H$10,J158+1)+K$4,I158),0)</f>
        <v>2</v>
      </c>
      <c r="L158" s="1">
        <f t="shared" ca="1" si="32"/>
        <v>6</v>
      </c>
      <c r="M158">
        <f t="shared" ca="1" si="28"/>
        <v>1</v>
      </c>
      <c r="N158" s="1">
        <f ca="1">MAX(MIN(HLOOKUP(N$7,Sheet2!$B$4:$H$10,M158+1)+N$4,L158),0)</f>
        <v>1</v>
      </c>
      <c r="O158" s="1">
        <f t="shared" ca="1" si="29"/>
        <v>82</v>
      </c>
    </row>
    <row r="159" spans="1:15">
      <c r="A159">
        <f t="shared" ca="1" si="30"/>
        <v>6</v>
      </c>
      <c r="B159">
        <f ca="1">MAX(HLOOKUP(B$7,Sheet2!$B$4:$H$10,A159+1)+B$4,0)</f>
        <v>6</v>
      </c>
      <c r="C159" s="1">
        <f t="shared" ca="1" si="31"/>
        <v>9</v>
      </c>
      <c r="D159">
        <f t="shared" ca="1" si="25"/>
        <v>1</v>
      </c>
      <c r="E159" s="1">
        <f ca="1">MAX(MIN(HLOOKUP(E$7,Sheet2!$B$4:$H$10,D159+1)+E$4,C159),0)</f>
        <v>1</v>
      </c>
      <c r="F159" s="1">
        <f t="shared" ca="1" si="23"/>
        <v>55</v>
      </c>
      <c r="G159">
        <f t="shared" ca="1" si="26"/>
        <v>6</v>
      </c>
      <c r="H159" s="1">
        <f ca="1">MAX(MIN(HLOOKUP(H$7,Sheet2!$B$4:$H$10,G159+1)+H$4,F159),0)</f>
        <v>6</v>
      </c>
      <c r="I159" s="1">
        <f t="shared" ca="1" si="24"/>
        <v>14</v>
      </c>
      <c r="J159">
        <f t="shared" ca="1" si="27"/>
        <v>3</v>
      </c>
      <c r="K159" s="1">
        <f ca="1">MAX(MIN(HLOOKUP(K$7,Sheet2!$B$4:$H$10,J159+1)+K$4,I159),0)</f>
        <v>3</v>
      </c>
      <c r="L159" s="1">
        <f t="shared" ca="1" si="32"/>
        <v>7</v>
      </c>
      <c r="M159">
        <f t="shared" ca="1" si="28"/>
        <v>3</v>
      </c>
      <c r="N159" s="1">
        <f ca="1">MAX(MIN(HLOOKUP(N$7,Sheet2!$B$4:$H$10,M159+1)+N$4,L159),0)</f>
        <v>3</v>
      </c>
      <c r="O159" s="1">
        <f t="shared" ca="1" si="29"/>
        <v>85</v>
      </c>
    </row>
    <row r="160" spans="1:15">
      <c r="A160">
        <f t="shared" ca="1" si="30"/>
        <v>5</v>
      </c>
      <c r="B160">
        <f ca="1">MAX(HLOOKUP(B$7,Sheet2!$B$4:$H$10,A160+1)+B$4,0)</f>
        <v>5</v>
      </c>
      <c r="C160" s="1">
        <f t="shared" ca="1" si="31"/>
        <v>14</v>
      </c>
      <c r="D160">
        <f t="shared" ca="1" si="25"/>
        <v>3</v>
      </c>
      <c r="E160" s="1">
        <f ca="1">MAX(MIN(HLOOKUP(E$7,Sheet2!$B$4:$H$10,D160+1)+E$4,C160),0)</f>
        <v>3</v>
      </c>
      <c r="F160" s="1">
        <f t="shared" ca="1" si="23"/>
        <v>50</v>
      </c>
      <c r="G160">
        <f t="shared" ca="1" si="26"/>
        <v>6</v>
      </c>
      <c r="H160" s="1">
        <f ca="1">MAX(MIN(HLOOKUP(H$7,Sheet2!$B$4:$H$10,G160+1)+H$4,F160),0)</f>
        <v>6</v>
      </c>
      <c r="I160" s="1">
        <f t="shared" ca="1" si="24"/>
        <v>17</v>
      </c>
      <c r="J160">
        <f t="shared" ca="1" si="27"/>
        <v>5</v>
      </c>
      <c r="K160" s="1">
        <f ca="1">MAX(MIN(HLOOKUP(K$7,Sheet2!$B$4:$H$10,J160+1)+K$4,I160),0)</f>
        <v>5</v>
      </c>
      <c r="L160" s="1">
        <f t="shared" ca="1" si="32"/>
        <v>7</v>
      </c>
      <c r="M160">
        <f t="shared" ca="1" si="28"/>
        <v>3</v>
      </c>
      <c r="N160" s="1">
        <f ca="1">MAX(MIN(HLOOKUP(N$7,Sheet2!$B$4:$H$10,M160+1)+N$4,L160),0)</f>
        <v>3</v>
      </c>
      <c r="O160" s="1">
        <f t="shared" ca="1" si="29"/>
        <v>88</v>
      </c>
    </row>
    <row r="161" spans="1:15">
      <c r="A161">
        <f t="shared" ca="1" si="30"/>
        <v>5</v>
      </c>
      <c r="B161">
        <f ca="1">MAX(HLOOKUP(B$7,Sheet2!$B$4:$H$10,A161+1)+B$4,0)</f>
        <v>5</v>
      </c>
      <c r="C161" s="1">
        <f t="shared" ca="1" si="31"/>
        <v>16</v>
      </c>
      <c r="D161">
        <f t="shared" ca="1" si="25"/>
        <v>3</v>
      </c>
      <c r="E161" s="1">
        <f ca="1">MAX(MIN(HLOOKUP(E$7,Sheet2!$B$4:$H$10,D161+1)+E$4,C161),0)</f>
        <v>3</v>
      </c>
      <c r="F161" s="1">
        <f t="shared" ca="1" si="23"/>
        <v>47</v>
      </c>
      <c r="G161">
        <f t="shared" ca="1" si="26"/>
        <v>4</v>
      </c>
      <c r="H161" s="1">
        <f ca="1">MAX(MIN(HLOOKUP(H$7,Sheet2!$B$4:$H$10,G161+1)+H$4,F161),0)</f>
        <v>4</v>
      </c>
      <c r="I161" s="1">
        <f t="shared" ca="1" si="24"/>
        <v>18</v>
      </c>
      <c r="J161">
        <f t="shared" ca="1" si="27"/>
        <v>5</v>
      </c>
      <c r="K161" s="1">
        <f ca="1">MAX(MIN(HLOOKUP(K$7,Sheet2!$B$4:$H$10,J161+1)+K$4,I161),0)</f>
        <v>5</v>
      </c>
      <c r="L161" s="1">
        <f t="shared" ca="1" si="32"/>
        <v>9</v>
      </c>
      <c r="M161">
        <f t="shared" ca="1" si="28"/>
        <v>1</v>
      </c>
      <c r="N161" s="1">
        <f ca="1">MAX(MIN(HLOOKUP(N$7,Sheet2!$B$4:$H$10,M161+1)+N$4,L161),0)</f>
        <v>1</v>
      </c>
      <c r="O161" s="1">
        <f t="shared" ca="1" si="29"/>
        <v>90</v>
      </c>
    </row>
    <row r="162" spans="1:15">
      <c r="A162">
        <f t="shared" ca="1" si="30"/>
        <v>6</v>
      </c>
      <c r="B162">
        <f ca="1">MAX(HLOOKUP(B$7,Sheet2!$B$4:$H$10,A162+1)+B$4,0)</f>
        <v>6</v>
      </c>
      <c r="C162" s="1">
        <f t="shared" ca="1" si="31"/>
        <v>18</v>
      </c>
      <c r="D162">
        <f t="shared" ca="1" si="25"/>
        <v>6</v>
      </c>
      <c r="E162" s="1">
        <f ca="1">MAX(MIN(HLOOKUP(E$7,Sheet2!$B$4:$H$10,D162+1)+E$4,C162),0)</f>
        <v>6</v>
      </c>
      <c r="F162" s="1">
        <f t="shared" ca="1" si="23"/>
        <v>46</v>
      </c>
      <c r="G162">
        <f t="shared" ca="1" si="26"/>
        <v>2</v>
      </c>
      <c r="H162" s="1">
        <f ca="1">MAX(MIN(HLOOKUP(H$7,Sheet2!$B$4:$H$10,G162+1)+H$4,F162),0)</f>
        <v>2</v>
      </c>
      <c r="I162" s="1">
        <f t="shared" ca="1" si="24"/>
        <v>17</v>
      </c>
      <c r="J162">
        <f t="shared" ca="1" si="27"/>
        <v>2</v>
      </c>
      <c r="K162" s="1">
        <f ca="1">MAX(MIN(HLOOKUP(K$7,Sheet2!$B$4:$H$10,J162+1)+K$4,I162),0)</f>
        <v>2</v>
      </c>
      <c r="L162" s="1">
        <f t="shared" ca="1" si="32"/>
        <v>13</v>
      </c>
      <c r="M162">
        <f t="shared" ca="1" si="28"/>
        <v>5</v>
      </c>
      <c r="N162" s="1">
        <f ca="1">MAX(MIN(HLOOKUP(N$7,Sheet2!$B$4:$H$10,M162+1)+N$4,L162),0)</f>
        <v>5</v>
      </c>
      <c r="O162" s="1">
        <f t="shared" ca="1" si="29"/>
        <v>94</v>
      </c>
    </row>
    <row r="163" spans="1:15">
      <c r="A163">
        <f t="shared" ca="1" si="30"/>
        <v>5</v>
      </c>
      <c r="B163">
        <f ca="1">MAX(HLOOKUP(B$7,Sheet2!$B$4:$H$10,A163+1)+B$4,0)</f>
        <v>5</v>
      </c>
      <c r="C163" s="1">
        <f t="shared" ca="1" si="31"/>
        <v>18</v>
      </c>
      <c r="D163">
        <f t="shared" ca="1" si="25"/>
        <v>3</v>
      </c>
      <c r="E163" s="1">
        <f ca="1">MAX(MIN(HLOOKUP(E$7,Sheet2!$B$4:$H$10,D163+1)+E$4,C163),0)</f>
        <v>3</v>
      </c>
      <c r="F163" s="1">
        <f t="shared" ca="1" si="23"/>
        <v>50</v>
      </c>
      <c r="G163">
        <f t="shared" ca="1" si="26"/>
        <v>4</v>
      </c>
      <c r="H163" s="1">
        <f ca="1">MAX(MIN(HLOOKUP(H$7,Sheet2!$B$4:$H$10,G163+1)+H$4,F163),0)</f>
        <v>4</v>
      </c>
      <c r="I163" s="1">
        <f t="shared" ca="1" si="24"/>
        <v>17</v>
      </c>
      <c r="J163">
        <f t="shared" ca="1" si="27"/>
        <v>3</v>
      </c>
      <c r="K163" s="1">
        <f ca="1">MAX(MIN(HLOOKUP(K$7,Sheet2!$B$4:$H$10,J163+1)+K$4,I163),0)</f>
        <v>3</v>
      </c>
      <c r="L163" s="1">
        <f t="shared" ca="1" si="32"/>
        <v>10</v>
      </c>
      <c r="M163">
        <f t="shared" ca="1" si="28"/>
        <v>5</v>
      </c>
      <c r="N163" s="1">
        <f ca="1">MAX(MIN(HLOOKUP(N$7,Sheet2!$B$4:$H$10,M163+1)+N$4,L163),0)</f>
        <v>5</v>
      </c>
      <c r="O163" s="1">
        <f t="shared" ca="1" si="29"/>
        <v>95</v>
      </c>
    </row>
    <row r="164" spans="1:15">
      <c r="A164">
        <f t="shared" ca="1" si="30"/>
        <v>4</v>
      </c>
      <c r="B164">
        <f ca="1">MAX(HLOOKUP(B$7,Sheet2!$B$4:$H$10,A164+1)+B$4,0)</f>
        <v>4</v>
      </c>
      <c r="C164" s="1">
        <f t="shared" ca="1" si="31"/>
        <v>20</v>
      </c>
      <c r="D164">
        <f t="shared" ca="1" si="25"/>
        <v>5</v>
      </c>
      <c r="E164" s="1">
        <f ca="1">MAX(MIN(HLOOKUP(E$7,Sheet2!$B$4:$H$10,D164+1)+E$4,C164),0)</f>
        <v>5</v>
      </c>
      <c r="F164" s="1">
        <f t="shared" ca="1" si="23"/>
        <v>49</v>
      </c>
      <c r="G164">
        <f t="shared" ca="1" si="26"/>
        <v>6</v>
      </c>
      <c r="H164" s="1">
        <f ca="1">MAX(MIN(HLOOKUP(H$7,Sheet2!$B$4:$H$10,G164+1)+H$4,F164),0)</f>
        <v>6</v>
      </c>
      <c r="I164" s="1">
        <f t="shared" ca="1" si="24"/>
        <v>18</v>
      </c>
      <c r="J164">
        <f t="shared" ca="1" si="27"/>
        <v>1</v>
      </c>
      <c r="K164" s="1">
        <f ca="1">MAX(MIN(HLOOKUP(K$7,Sheet2!$B$4:$H$10,J164+1)+K$4,I164),0)</f>
        <v>1</v>
      </c>
      <c r="L164" s="1">
        <f t="shared" ca="1" si="32"/>
        <v>8</v>
      </c>
      <c r="M164">
        <f t="shared" ca="1" si="28"/>
        <v>5</v>
      </c>
      <c r="N164" s="1">
        <f ca="1">MAX(MIN(HLOOKUP(N$7,Sheet2!$B$4:$H$10,M164+1)+N$4,L164),0)</f>
        <v>5</v>
      </c>
      <c r="O164" s="1">
        <f t="shared" ca="1" si="29"/>
        <v>95</v>
      </c>
    </row>
    <row r="165" spans="1:15">
      <c r="A165">
        <f t="shared" ca="1" si="30"/>
        <v>3</v>
      </c>
      <c r="B165">
        <f ca="1">MAX(HLOOKUP(B$7,Sheet2!$B$4:$H$10,A165+1)+B$4,0)</f>
        <v>3</v>
      </c>
      <c r="C165" s="1">
        <f t="shared" ca="1" si="31"/>
        <v>19</v>
      </c>
      <c r="D165">
        <f t="shared" ca="1" si="25"/>
        <v>2</v>
      </c>
      <c r="E165" s="1">
        <f ca="1">MAX(MIN(HLOOKUP(E$7,Sheet2!$B$4:$H$10,D165+1)+E$4,C165),0)</f>
        <v>2</v>
      </c>
      <c r="F165" s="1">
        <f t="shared" ca="1" si="23"/>
        <v>48</v>
      </c>
      <c r="G165">
        <f t="shared" ca="1" si="26"/>
        <v>5</v>
      </c>
      <c r="H165" s="1">
        <f ca="1">MAX(MIN(HLOOKUP(H$7,Sheet2!$B$4:$H$10,G165+1)+H$4,F165),0)</f>
        <v>5</v>
      </c>
      <c r="I165" s="1">
        <f t="shared" ca="1" si="24"/>
        <v>23</v>
      </c>
      <c r="J165">
        <f t="shared" ca="1" si="27"/>
        <v>3</v>
      </c>
      <c r="K165" s="1">
        <f ca="1">MAX(MIN(HLOOKUP(K$7,Sheet2!$B$4:$H$10,J165+1)+K$4,I165),0)</f>
        <v>3</v>
      </c>
      <c r="L165" s="1">
        <f t="shared" ca="1" si="32"/>
        <v>4</v>
      </c>
      <c r="M165">
        <f t="shared" ca="1" si="28"/>
        <v>6</v>
      </c>
      <c r="N165" s="1">
        <f ca="1">MAX(MIN(HLOOKUP(N$7,Sheet2!$B$4:$H$10,M165+1)+N$4,L165),0)</f>
        <v>4</v>
      </c>
      <c r="O165" s="1">
        <f t="shared" ca="1" si="29"/>
        <v>94</v>
      </c>
    </row>
    <row r="166" spans="1:15">
      <c r="A166">
        <f t="shared" ca="1" si="30"/>
        <v>3</v>
      </c>
      <c r="B166">
        <f ca="1">MAX(HLOOKUP(B$7,Sheet2!$B$4:$H$10,A166+1)+B$4,0)</f>
        <v>3</v>
      </c>
      <c r="C166" s="1">
        <f t="shared" ca="1" si="31"/>
        <v>20</v>
      </c>
      <c r="D166">
        <f t="shared" ca="1" si="25"/>
        <v>4</v>
      </c>
      <c r="E166" s="1">
        <f ca="1">MAX(MIN(HLOOKUP(E$7,Sheet2!$B$4:$H$10,D166+1)+E$4,C166),0)</f>
        <v>4</v>
      </c>
      <c r="F166" s="1">
        <f t="shared" ca="1" si="23"/>
        <v>45</v>
      </c>
      <c r="G166">
        <f t="shared" ca="1" si="26"/>
        <v>4</v>
      </c>
      <c r="H166" s="1">
        <f ca="1">MAX(MIN(HLOOKUP(H$7,Sheet2!$B$4:$H$10,G166+1)+H$4,F166),0)</f>
        <v>4</v>
      </c>
      <c r="I166" s="1">
        <f t="shared" ca="1" si="24"/>
        <v>25</v>
      </c>
      <c r="J166">
        <f t="shared" ca="1" si="27"/>
        <v>5</v>
      </c>
      <c r="K166" s="1">
        <f ca="1">MAX(MIN(HLOOKUP(K$7,Sheet2!$B$4:$H$10,J166+1)+K$4,I166),0)</f>
        <v>5</v>
      </c>
      <c r="L166" s="1">
        <f t="shared" ca="1" si="32"/>
        <v>3</v>
      </c>
      <c r="M166">
        <f t="shared" ca="1" si="28"/>
        <v>2</v>
      </c>
      <c r="N166" s="1">
        <f ca="1">MAX(MIN(HLOOKUP(N$7,Sheet2!$B$4:$H$10,M166+1)+N$4,L166),0)</f>
        <v>2</v>
      </c>
      <c r="O166" s="1">
        <f t="shared" ca="1" si="29"/>
        <v>93</v>
      </c>
    </row>
    <row r="167" spans="1:15">
      <c r="A167">
        <f t="shared" ca="1" si="30"/>
        <v>1</v>
      </c>
      <c r="B167">
        <f ca="1">MAX(HLOOKUP(B$7,Sheet2!$B$4:$H$10,A167+1)+B$4,0)</f>
        <v>1</v>
      </c>
      <c r="C167" s="1">
        <f t="shared" ca="1" si="31"/>
        <v>19</v>
      </c>
      <c r="D167">
        <f t="shared" ca="1" si="25"/>
        <v>5</v>
      </c>
      <c r="E167" s="1">
        <f ca="1">MAX(MIN(HLOOKUP(E$7,Sheet2!$B$4:$H$10,D167+1)+E$4,C167),0)</f>
        <v>5</v>
      </c>
      <c r="F167" s="1">
        <f t="shared" ca="1" si="23"/>
        <v>45</v>
      </c>
      <c r="G167">
        <f t="shared" ca="1" si="26"/>
        <v>6</v>
      </c>
      <c r="H167" s="1">
        <f ca="1">MAX(MIN(HLOOKUP(H$7,Sheet2!$B$4:$H$10,G167+1)+H$4,F167),0)</f>
        <v>6</v>
      </c>
      <c r="I167" s="1">
        <f t="shared" ca="1" si="24"/>
        <v>24</v>
      </c>
      <c r="J167">
        <f t="shared" ca="1" si="27"/>
        <v>3</v>
      </c>
      <c r="K167" s="1">
        <f ca="1">MAX(MIN(HLOOKUP(K$7,Sheet2!$B$4:$H$10,J167+1)+K$4,I167),0)</f>
        <v>3</v>
      </c>
      <c r="L167" s="1">
        <f t="shared" ca="1" si="32"/>
        <v>6</v>
      </c>
      <c r="M167">
        <f t="shared" ca="1" si="28"/>
        <v>5</v>
      </c>
      <c r="N167" s="1">
        <f ca="1">MAX(MIN(HLOOKUP(N$7,Sheet2!$B$4:$H$10,M167+1)+N$4,L167),0)</f>
        <v>5</v>
      </c>
      <c r="O167" s="1">
        <f t="shared" ca="1" si="29"/>
        <v>94</v>
      </c>
    </row>
    <row r="168" spans="1:15">
      <c r="A168">
        <f t="shared" ca="1" si="30"/>
        <v>6</v>
      </c>
      <c r="B168">
        <f ca="1">MAX(HLOOKUP(B$7,Sheet2!$B$4:$H$10,A168+1)+B$4,0)</f>
        <v>6</v>
      </c>
      <c r="C168" s="1">
        <f t="shared" ca="1" si="31"/>
        <v>15</v>
      </c>
      <c r="D168">
        <f t="shared" ca="1" si="25"/>
        <v>2</v>
      </c>
      <c r="E168" s="1">
        <f ca="1">MAX(MIN(HLOOKUP(E$7,Sheet2!$B$4:$H$10,D168+1)+E$4,C168),0)</f>
        <v>2</v>
      </c>
      <c r="F168" s="1">
        <f t="shared" ca="1" si="23"/>
        <v>44</v>
      </c>
      <c r="G168">
        <f t="shared" ca="1" si="26"/>
        <v>6</v>
      </c>
      <c r="H168" s="1">
        <f ca="1">MAX(MIN(HLOOKUP(H$7,Sheet2!$B$4:$H$10,G168+1)+H$4,F168),0)</f>
        <v>6</v>
      </c>
      <c r="I168" s="1">
        <f t="shared" ca="1" si="24"/>
        <v>27</v>
      </c>
      <c r="J168">
        <f t="shared" ca="1" si="27"/>
        <v>3</v>
      </c>
      <c r="K168" s="1">
        <f ca="1">MAX(MIN(HLOOKUP(K$7,Sheet2!$B$4:$H$10,J168+1)+K$4,I168),0)</f>
        <v>3</v>
      </c>
      <c r="L168" s="1">
        <f t="shared" ca="1" si="32"/>
        <v>4</v>
      </c>
      <c r="M168">
        <f t="shared" ca="1" si="28"/>
        <v>2</v>
      </c>
      <c r="N168" s="1">
        <f ca="1">MAX(MIN(HLOOKUP(N$7,Sheet2!$B$4:$H$10,M168+1)+N$4,L168),0)</f>
        <v>2</v>
      </c>
      <c r="O168" s="1">
        <f t="shared" ca="1" si="29"/>
        <v>90</v>
      </c>
    </row>
    <row r="169" spans="1:15">
      <c r="A169">
        <f t="shared" ca="1" si="30"/>
        <v>6</v>
      </c>
      <c r="B169">
        <f ca="1">MAX(HLOOKUP(B$7,Sheet2!$B$4:$H$10,A169+1)+B$4,0)</f>
        <v>6</v>
      </c>
      <c r="C169" s="1">
        <f t="shared" ca="1" si="31"/>
        <v>19</v>
      </c>
      <c r="D169">
        <f t="shared" ca="1" si="25"/>
        <v>3</v>
      </c>
      <c r="E169" s="1">
        <f ca="1">MAX(MIN(HLOOKUP(E$7,Sheet2!$B$4:$H$10,D169+1)+E$4,C169),0)</f>
        <v>3</v>
      </c>
      <c r="F169" s="1">
        <f t="shared" ca="1" si="23"/>
        <v>40</v>
      </c>
      <c r="G169">
        <f t="shared" ca="1" si="26"/>
        <v>2</v>
      </c>
      <c r="H169" s="1">
        <f ca="1">MAX(MIN(HLOOKUP(H$7,Sheet2!$B$4:$H$10,G169+1)+H$4,F169),0)</f>
        <v>2</v>
      </c>
      <c r="I169" s="1">
        <f t="shared" ca="1" si="24"/>
        <v>30</v>
      </c>
      <c r="J169">
        <f t="shared" ca="1" si="27"/>
        <v>3</v>
      </c>
      <c r="K169" s="1">
        <f ca="1">MAX(MIN(HLOOKUP(K$7,Sheet2!$B$4:$H$10,J169+1)+K$4,I169),0)</f>
        <v>3</v>
      </c>
      <c r="L169" s="1">
        <f t="shared" ca="1" si="32"/>
        <v>5</v>
      </c>
      <c r="M169">
        <f t="shared" ca="1" si="28"/>
        <v>6</v>
      </c>
      <c r="N169" s="1">
        <f ca="1">MAX(MIN(HLOOKUP(N$7,Sheet2!$B$4:$H$10,M169+1)+N$4,L169),0)</f>
        <v>5</v>
      </c>
      <c r="O169" s="1">
        <f t="shared" ca="1" si="29"/>
        <v>94</v>
      </c>
    </row>
    <row r="170" spans="1:15">
      <c r="A170">
        <f t="shared" ca="1" si="30"/>
        <v>1</v>
      </c>
      <c r="B170">
        <f ca="1">MAX(HLOOKUP(B$7,Sheet2!$B$4:$H$10,A170+1)+B$4,0)</f>
        <v>1</v>
      </c>
      <c r="C170" s="1">
        <f t="shared" ca="1" si="31"/>
        <v>22</v>
      </c>
      <c r="D170">
        <f t="shared" ca="1" si="25"/>
        <v>6</v>
      </c>
      <c r="E170" s="1">
        <f ca="1">MAX(MIN(HLOOKUP(E$7,Sheet2!$B$4:$H$10,D170+1)+E$4,C170),0)</f>
        <v>6</v>
      </c>
      <c r="F170" s="1">
        <f t="shared" ca="1" si="23"/>
        <v>41</v>
      </c>
      <c r="G170">
        <f t="shared" ca="1" si="26"/>
        <v>5</v>
      </c>
      <c r="H170" s="1">
        <f ca="1">MAX(MIN(HLOOKUP(H$7,Sheet2!$B$4:$H$10,G170+1)+H$4,F170),0)</f>
        <v>5</v>
      </c>
      <c r="I170" s="1">
        <f t="shared" ca="1" si="24"/>
        <v>29</v>
      </c>
      <c r="J170">
        <f t="shared" ca="1" si="27"/>
        <v>6</v>
      </c>
      <c r="K170" s="1">
        <f ca="1">MAX(MIN(HLOOKUP(K$7,Sheet2!$B$4:$H$10,J170+1)+K$4,I170),0)</f>
        <v>6</v>
      </c>
      <c r="L170" s="1">
        <f t="shared" ca="1" si="32"/>
        <v>3</v>
      </c>
      <c r="M170">
        <f t="shared" ca="1" si="28"/>
        <v>5</v>
      </c>
      <c r="N170" s="1">
        <f ca="1">MAX(MIN(HLOOKUP(N$7,Sheet2!$B$4:$H$10,M170+1)+N$4,L170),0)</f>
        <v>3</v>
      </c>
      <c r="O170" s="1">
        <f t="shared" ca="1" si="29"/>
        <v>95</v>
      </c>
    </row>
    <row r="171" spans="1:15">
      <c r="A171">
        <f t="shared" ca="1" si="30"/>
        <v>6</v>
      </c>
      <c r="B171">
        <f ca="1">MAX(HLOOKUP(B$7,Sheet2!$B$4:$H$10,A171+1)+B$4,0)</f>
        <v>6</v>
      </c>
      <c r="C171" s="1">
        <f t="shared" ca="1" si="31"/>
        <v>17</v>
      </c>
      <c r="D171">
        <f t="shared" ca="1" si="25"/>
        <v>3</v>
      </c>
      <c r="E171" s="1">
        <f ca="1">MAX(MIN(HLOOKUP(E$7,Sheet2!$B$4:$H$10,D171+1)+E$4,C171),0)</f>
        <v>3</v>
      </c>
      <c r="F171" s="1">
        <f t="shared" ca="1" si="23"/>
        <v>42</v>
      </c>
      <c r="G171">
        <f t="shared" ca="1" si="26"/>
        <v>6</v>
      </c>
      <c r="H171" s="1">
        <f ca="1">MAX(MIN(HLOOKUP(H$7,Sheet2!$B$4:$H$10,G171+1)+H$4,F171),0)</f>
        <v>6</v>
      </c>
      <c r="I171" s="1">
        <f t="shared" ca="1" si="24"/>
        <v>28</v>
      </c>
      <c r="J171">
        <f t="shared" ca="1" si="27"/>
        <v>4</v>
      </c>
      <c r="K171" s="1">
        <f ca="1">MAX(MIN(HLOOKUP(K$7,Sheet2!$B$4:$H$10,J171+1)+K$4,I171),0)</f>
        <v>4</v>
      </c>
      <c r="L171" s="1">
        <f t="shared" ca="1" si="32"/>
        <v>6</v>
      </c>
      <c r="M171">
        <f t="shared" ca="1" si="28"/>
        <v>5</v>
      </c>
      <c r="N171" s="1">
        <f ca="1">MAX(MIN(HLOOKUP(N$7,Sheet2!$B$4:$H$10,M171+1)+N$4,L171),0)</f>
        <v>5</v>
      </c>
      <c r="O171" s="1">
        <f t="shared" ca="1" si="29"/>
        <v>93</v>
      </c>
    </row>
    <row r="172" spans="1:15">
      <c r="A172">
        <f t="shared" ca="1" si="30"/>
        <v>5</v>
      </c>
      <c r="B172">
        <f ca="1">MAX(HLOOKUP(B$7,Sheet2!$B$4:$H$10,A172+1)+B$4,0)</f>
        <v>5</v>
      </c>
      <c r="C172" s="1">
        <f t="shared" ca="1" si="31"/>
        <v>20</v>
      </c>
      <c r="D172">
        <f t="shared" ca="1" si="25"/>
        <v>2</v>
      </c>
      <c r="E172" s="1">
        <f ca="1">MAX(MIN(HLOOKUP(E$7,Sheet2!$B$4:$H$10,D172+1)+E$4,C172),0)</f>
        <v>2</v>
      </c>
      <c r="F172" s="1">
        <f t="shared" ca="1" si="23"/>
        <v>39</v>
      </c>
      <c r="G172">
        <f t="shared" ca="1" si="26"/>
        <v>3</v>
      </c>
      <c r="H172" s="1">
        <f ca="1">MAX(MIN(HLOOKUP(H$7,Sheet2!$B$4:$H$10,G172+1)+H$4,F172),0)</f>
        <v>3</v>
      </c>
      <c r="I172" s="1">
        <f t="shared" ca="1" si="24"/>
        <v>30</v>
      </c>
      <c r="J172">
        <f t="shared" ca="1" si="27"/>
        <v>3</v>
      </c>
      <c r="K172" s="1">
        <f ca="1">MAX(MIN(HLOOKUP(K$7,Sheet2!$B$4:$H$10,J172+1)+K$4,I172),0)</f>
        <v>3</v>
      </c>
      <c r="L172" s="1">
        <f t="shared" ca="1" si="32"/>
        <v>5</v>
      </c>
      <c r="M172">
        <f t="shared" ca="1" si="28"/>
        <v>3</v>
      </c>
      <c r="N172" s="1">
        <f ca="1">MAX(MIN(HLOOKUP(N$7,Sheet2!$B$4:$H$10,M172+1)+N$4,L172),0)</f>
        <v>3</v>
      </c>
      <c r="O172" s="1">
        <f t="shared" ca="1" si="29"/>
        <v>94</v>
      </c>
    </row>
    <row r="173" spans="1:15">
      <c r="A173">
        <f t="shared" ca="1" si="30"/>
        <v>1</v>
      </c>
      <c r="B173">
        <f ca="1">MAX(HLOOKUP(B$7,Sheet2!$B$4:$H$10,A173+1)+B$4,0)</f>
        <v>1</v>
      </c>
      <c r="C173" s="1">
        <f t="shared" ca="1" si="31"/>
        <v>23</v>
      </c>
      <c r="D173">
        <f t="shared" ca="1" si="25"/>
        <v>2</v>
      </c>
      <c r="E173" s="1">
        <f ca="1">MAX(MIN(HLOOKUP(E$7,Sheet2!$B$4:$H$10,D173+1)+E$4,C173),0)</f>
        <v>2</v>
      </c>
      <c r="F173" s="1">
        <f t="shared" ca="1" si="23"/>
        <v>38</v>
      </c>
      <c r="G173">
        <f t="shared" ca="1" si="26"/>
        <v>4</v>
      </c>
      <c r="H173" s="1">
        <f ca="1">MAX(MIN(HLOOKUP(H$7,Sheet2!$B$4:$H$10,G173+1)+H$4,F173),0)</f>
        <v>4</v>
      </c>
      <c r="I173" s="1">
        <f t="shared" ca="1" si="24"/>
        <v>30</v>
      </c>
      <c r="J173">
        <f t="shared" ca="1" si="27"/>
        <v>6</v>
      </c>
      <c r="K173" s="1">
        <f ca="1">MAX(MIN(HLOOKUP(K$7,Sheet2!$B$4:$H$10,J173+1)+K$4,I173),0)</f>
        <v>6</v>
      </c>
      <c r="L173" s="1">
        <f t="shared" ca="1" si="32"/>
        <v>5</v>
      </c>
      <c r="M173">
        <f t="shared" ca="1" si="28"/>
        <v>6</v>
      </c>
      <c r="N173" s="1">
        <f ca="1">MAX(MIN(HLOOKUP(N$7,Sheet2!$B$4:$H$10,M173+1)+N$4,L173),0)</f>
        <v>5</v>
      </c>
      <c r="O173" s="1">
        <f t="shared" ca="1" si="29"/>
        <v>96</v>
      </c>
    </row>
    <row r="174" spans="1:15">
      <c r="A174">
        <f t="shared" ca="1" si="30"/>
        <v>1</v>
      </c>
      <c r="B174">
        <f ca="1">MAX(HLOOKUP(B$7,Sheet2!$B$4:$H$10,A174+1)+B$4,0)</f>
        <v>1</v>
      </c>
      <c r="C174" s="1">
        <f t="shared" ca="1" si="31"/>
        <v>22</v>
      </c>
      <c r="D174">
        <f t="shared" ca="1" si="25"/>
        <v>2</v>
      </c>
      <c r="E174" s="1">
        <f ca="1">MAX(MIN(HLOOKUP(E$7,Sheet2!$B$4:$H$10,D174+1)+E$4,C174),0)</f>
        <v>2</v>
      </c>
      <c r="F174" s="1">
        <f t="shared" ca="1" si="23"/>
        <v>36</v>
      </c>
      <c r="G174">
        <f t="shared" ca="1" si="26"/>
        <v>2</v>
      </c>
      <c r="H174" s="1">
        <f ca="1">MAX(MIN(HLOOKUP(H$7,Sheet2!$B$4:$H$10,G174+1)+H$4,F174),0)</f>
        <v>2</v>
      </c>
      <c r="I174" s="1">
        <f t="shared" ca="1" si="24"/>
        <v>28</v>
      </c>
      <c r="J174">
        <f t="shared" ca="1" si="27"/>
        <v>3</v>
      </c>
      <c r="K174" s="1">
        <f ca="1">MAX(MIN(HLOOKUP(K$7,Sheet2!$B$4:$H$10,J174+1)+K$4,I174),0)</f>
        <v>3</v>
      </c>
      <c r="L174" s="1">
        <f t="shared" ca="1" si="32"/>
        <v>6</v>
      </c>
      <c r="M174">
        <f t="shared" ca="1" si="28"/>
        <v>5</v>
      </c>
      <c r="N174" s="1">
        <f ca="1">MAX(MIN(HLOOKUP(N$7,Sheet2!$B$4:$H$10,M174+1)+N$4,L174),0)</f>
        <v>5</v>
      </c>
      <c r="O174" s="1">
        <f t="shared" ca="1" si="29"/>
        <v>92</v>
      </c>
    </row>
    <row r="175" spans="1:15">
      <c r="A175">
        <f t="shared" ca="1" si="30"/>
        <v>6</v>
      </c>
      <c r="B175">
        <f ca="1">MAX(HLOOKUP(B$7,Sheet2!$B$4:$H$10,A175+1)+B$4,0)</f>
        <v>6</v>
      </c>
      <c r="C175" s="1">
        <f t="shared" ca="1" si="31"/>
        <v>21</v>
      </c>
      <c r="D175">
        <f t="shared" ca="1" si="25"/>
        <v>5</v>
      </c>
      <c r="E175" s="1">
        <f ca="1">MAX(MIN(HLOOKUP(E$7,Sheet2!$B$4:$H$10,D175+1)+E$4,C175),0)</f>
        <v>5</v>
      </c>
      <c r="F175" s="1">
        <f t="shared" ca="1" si="23"/>
        <v>36</v>
      </c>
      <c r="G175">
        <f t="shared" ca="1" si="26"/>
        <v>2</v>
      </c>
      <c r="H175" s="1">
        <f ca="1">MAX(MIN(HLOOKUP(H$7,Sheet2!$B$4:$H$10,G175+1)+H$4,F175),0)</f>
        <v>2</v>
      </c>
      <c r="I175" s="1">
        <f t="shared" ca="1" si="24"/>
        <v>27</v>
      </c>
      <c r="J175">
        <f t="shared" ca="1" si="27"/>
        <v>2</v>
      </c>
      <c r="K175" s="1">
        <f ca="1">MAX(MIN(HLOOKUP(K$7,Sheet2!$B$4:$H$10,J175+1)+K$4,I175),0)</f>
        <v>2</v>
      </c>
      <c r="L175" s="1">
        <f t="shared" ca="1" si="32"/>
        <v>4</v>
      </c>
      <c r="M175">
        <f t="shared" ca="1" si="28"/>
        <v>3</v>
      </c>
      <c r="N175" s="1">
        <f ca="1">MAX(MIN(HLOOKUP(N$7,Sheet2!$B$4:$H$10,M175+1)+N$4,L175),0)</f>
        <v>3</v>
      </c>
      <c r="O175" s="1">
        <f t="shared" ca="1" si="29"/>
        <v>88</v>
      </c>
    </row>
    <row r="176" spans="1:15">
      <c r="A176">
        <f t="shared" ca="1" si="30"/>
        <v>2</v>
      </c>
      <c r="B176">
        <f ca="1">MAX(HLOOKUP(B$7,Sheet2!$B$4:$H$10,A176+1)+B$4,0)</f>
        <v>2</v>
      </c>
      <c r="C176" s="1">
        <f t="shared" ca="1" si="31"/>
        <v>22</v>
      </c>
      <c r="D176">
        <f t="shared" ca="1" si="25"/>
        <v>4</v>
      </c>
      <c r="E176" s="1">
        <f ca="1">MAX(MIN(HLOOKUP(E$7,Sheet2!$B$4:$H$10,D176+1)+E$4,C176),0)</f>
        <v>4</v>
      </c>
      <c r="F176" s="1">
        <f t="shared" ca="1" si="23"/>
        <v>39</v>
      </c>
      <c r="G176">
        <f t="shared" ca="1" si="26"/>
        <v>1</v>
      </c>
      <c r="H176" s="1">
        <f ca="1">MAX(MIN(HLOOKUP(H$7,Sheet2!$B$4:$H$10,G176+1)+H$4,F176),0)</f>
        <v>1</v>
      </c>
      <c r="I176" s="1">
        <f t="shared" ca="1" si="24"/>
        <v>27</v>
      </c>
      <c r="J176">
        <f t="shared" ca="1" si="27"/>
        <v>1</v>
      </c>
      <c r="K176" s="1">
        <f ca="1">MAX(MIN(HLOOKUP(K$7,Sheet2!$B$4:$H$10,J176+1)+K$4,I176),0)</f>
        <v>1</v>
      </c>
      <c r="L176" s="1">
        <f t="shared" ca="1" si="32"/>
        <v>3</v>
      </c>
      <c r="M176">
        <f t="shared" ca="1" si="28"/>
        <v>2</v>
      </c>
      <c r="N176" s="1">
        <f ca="1">MAX(MIN(HLOOKUP(N$7,Sheet2!$B$4:$H$10,M176+1)+N$4,L176),0)</f>
        <v>2</v>
      </c>
      <c r="O176" s="1">
        <f t="shared" ca="1" si="29"/>
        <v>91</v>
      </c>
    </row>
    <row r="177" spans="1:15">
      <c r="A177">
        <f t="shared" ca="1" si="30"/>
        <v>2</v>
      </c>
      <c r="B177">
        <f ca="1">MAX(HLOOKUP(B$7,Sheet2!$B$4:$H$10,A177+1)+B$4,0)</f>
        <v>2</v>
      </c>
      <c r="C177" s="1">
        <f t="shared" ca="1" si="31"/>
        <v>20</v>
      </c>
      <c r="D177">
        <f t="shared" ca="1" si="25"/>
        <v>3</v>
      </c>
      <c r="E177" s="1">
        <f ca="1">MAX(MIN(HLOOKUP(E$7,Sheet2!$B$4:$H$10,D177+1)+E$4,C177),0)</f>
        <v>3</v>
      </c>
      <c r="F177" s="1">
        <f t="shared" ca="1" si="23"/>
        <v>42</v>
      </c>
      <c r="G177">
        <f t="shared" ca="1" si="26"/>
        <v>2</v>
      </c>
      <c r="H177" s="1">
        <f ca="1">MAX(MIN(HLOOKUP(H$7,Sheet2!$B$4:$H$10,G177+1)+H$4,F177),0)</f>
        <v>2</v>
      </c>
      <c r="I177" s="1">
        <f t="shared" ca="1" si="24"/>
        <v>27</v>
      </c>
      <c r="J177">
        <f t="shared" ca="1" si="27"/>
        <v>5</v>
      </c>
      <c r="K177" s="1">
        <f ca="1">MAX(MIN(HLOOKUP(K$7,Sheet2!$B$4:$H$10,J177+1)+K$4,I177),0)</f>
        <v>5</v>
      </c>
      <c r="L177" s="1">
        <f t="shared" ca="1" si="32"/>
        <v>2</v>
      </c>
      <c r="M177">
        <f t="shared" ca="1" si="28"/>
        <v>5</v>
      </c>
      <c r="N177" s="1">
        <f ca="1">MAX(MIN(HLOOKUP(N$7,Sheet2!$B$4:$H$10,M177+1)+N$4,L177),0)</f>
        <v>2</v>
      </c>
      <c r="O177" s="1">
        <f t="shared" ca="1" si="29"/>
        <v>91</v>
      </c>
    </row>
    <row r="178" spans="1:15">
      <c r="A178">
        <f t="shared" ca="1" si="30"/>
        <v>4</v>
      </c>
      <c r="B178">
        <f ca="1">MAX(HLOOKUP(B$7,Sheet2!$B$4:$H$10,A178+1)+B$4,0)</f>
        <v>4</v>
      </c>
      <c r="C178" s="1">
        <f t="shared" ca="1" si="31"/>
        <v>19</v>
      </c>
      <c r="D178">
        <f t="shared" ca="1" si="25"/>
        <v>1</v>
      </c>
      <c r="E178" s="1">
        <f ca="1">MAX(MIN(HLOOKUP(E$7,Sheet2!$B$4:$H$10,D178+1)+E$4,C178),0)</f>
        <v>1</v>
      </c>
      <c r="F178" s="1">
        <f t="shared" ca="1" si="23"/>
        <v>43</v>
      </c>
      <c r="G178">
        <f t="shared" ca="1" si="26"/>
        <v>4</v>
      </c>
      <c r="H178" s="1">
        <f ca="1">MAX(MIN(HLOOKUP(H$7,Sheet2!$B$4:$H$10,G178+1)+H$4,F178),0)</f>
        <v>4</v>
      </c>
      <c r="I178" s="1">
        <f t="shared" ca="1" si="24"/>
        <v>24</v>
      </c>
      <c r="J178">
        <f t="shared" ca="1" si="27"/>
        <v>6</v>
      </c>
      <c r="K178" s="1">
        <f ca="1">MAX(MIN(HLOOKUP(K$7,Sheet2!$B$4:$H$10,J178+1)+K$4,I178),0)</f>
        <v>6</v>
      </c>
      <c r="L178" s="1">
        <f t="shared" ca="1" si="32"/>
        <v>5</v>
      </c>
      <c r="M178">
        <f t="shared" ca="1" si="28"/>
        <v>2</v>
      </c>
      <c r="N178" s="1">
        <f ca="1">MAX(MIN(HLOOKUP(N$7,Sheet2!$B$4:$H$10,M178+1)+N$4,L178),0)</f>
        <v>2</v>
      </c>
      <c r="O178" s="1">
        <f t="shared" ca="1" si="29"/>
        <v>91</v>
      </c>
    </row>
    <row r="179" spans="1:15">
      <c r="A179">
        <f t="shared" ca="1" si="30"/>
        <v>1</v>
      </c>
      <c r="B179">
        <f ca="1">MAX(HLOOKUP(B$7,Sheet2!$B$4:$H$10,A179+1)+B$4,0)</f>
        <v>1</v>
      </c>
      <c r="C179" s="1">
        <f t="shared" ca="1" si="31"/>
        <v>22</v>
      </c>
      <c r="D179">
        <f t="shared" ca="1" si="25"/>
        <v>5</v>
      </c>
      <c r="E179" s="1">
        <f ca="1">MAX(MIN(HLOOKUP(E$7,Sheet2!$B$4:$H$10,D179+1)+E$4,C179),0)</f>
        <v>5</v>
      </c>
      <c r="F179" s="1">
        <f t="shared" ca="1" si="23"/>
        <v>40</v>
      </c>
      <c r="G179">
        <f t="shared" ca="1" si="26"/>
        <v>3</v>
      </c>
      <c r="H179" s="1">
        <f ca="1">MAX(MIN(HLOOKUP(H$7,Sheet2!$B$4:$H$10,G179+1)+H$4,F179),0)</f>
        <v>3</v>
      </c>
      <c r="I179" s="1">
        <f t="shared" ca="1" si="24"/>
        <v>22</v>
      </c>
      <c r="J179">
        <f t="shared" ca="1" si="27"/>
        <v>4</v>
      </c>
      <c r="K179" s="1">
        <f ca="1">MAX(MIN(HLOOKUP(K$7,Sheet2!$B$4:$H$10,J179+1)+K$4,I179),0)</f>
        <v>4</v>
      </c>
      <c r="L179" s="1">
        <f t="shared" ca="1" si="32"/>
        <v>9</v>
      </c>
      <c r="M179">
        <f t="shared" ca="1" si="28"/>
        <v>5</v>
      </c>
      <c r="N179" s="1">
        <f ca="1">MAX(MIN(HLOOKUP(N$7,Sheet2!$B$4:$H$10,M179+1)+N$4,L179),0)</f>
        <v>5</v>
      </c>
      <c r="O179" s="1">
        <f t="shared" ca="1" si="29"/>
        <v>93</v>
      </c>
    </row>
    <row r="180" spans="1:15">
      <c r="A180">
        <f t="shared" ca="1" si="30"/>
        <v>1</v>
      </c>
      <c r="B180">
        <f ca="1">MAX(HLOOKUP(B$7,Sheet2!$B$4:$H$10,A180+1)+B$4,0)</f>
        <v>1</v>
      </c>
      <c r="C180" s="1">
        <f t="shared" ca="1" si="31"/>
        <v>18</v>
      </c>
      <c r="D180">
        <f t="shared" ca="1" si="25"/>
        <v>2</v>
      </c>
      <c r="E180" s="1">
        <f ca="1">MAX(MIN(HLOOKUP(E$7,Sheet2!$B$4:$H$10,D180+1)+E$4,C180),0)</f>
        <v>2</v>
      </c>
      <c r="F180" s="1">
        <f t="shared" ca="1" si="23"/>
        <v>42</v>
      </c>
      <c r="G180">
        <f t="shared" ca="1" si="26"/>
        <v>3</v>
      </c>
      <c r="H180" s="1">
        <f ca="1">MAX(MIN(HLOOKUP(H$7,Sheet2!$B$4:$H$10,G180+1)+H$4,F180),0)</f>
        <v>3</v>
      </c>
      <c r="I180" s="1">
        <f t="shared" ca="1" si="24"/>
        <v>21</v>
      </c>
      <c r="J180">
        <f t="shared" ca="1" si="27"/>
        <v>6</v>
      </c>
      <c r="K180" s="1">
        <f ca="1">MAX(MIN(HLOOKUP(K$7,Sheet2!$B$4:$H$10,J180+1)+K$4,I180),0)</f>
        <v>6</v>
      </c>
      <c r="L180" s="1">
        <f t="shared" ca="1" si="32"/>
        <v>8</v>
      </c>
      <c r="M180">
        <f t="shared" ca="1" si="28"/>
        <v>5</v>
      </c>
      <c r="N180" s="1">
        <f ca="1">MAX(MIN(HLOOKUP(N$7,Sheet2!$B$4:$H$10,M180+1)+N$4,L180),0)</f>
        <v>5</v>
      </c>
      <c r="O180" s="1">
        <f t="shared" ca="1" si="29"/>
        <v>89</v>
      </c>
    </row>
    <row r="181" spans="1:15">
      <c r="A181">
        <f t="shared" ca="1" si="30"/>
        <v>1</v>
      </c>
      <c r="B181">
        <f ca="1">MAX(HLOOKUP(B$7,Sheet2!$B$4:$H$10,A181+1)+B$4,0)</f>
        <v>1</v>
      </c>
      <c r="C181" s="1">
        <f t="shared" ca="1" si="31"/>
        <v>17</v>
      </c>
      <c r="D181">
        <f t="shared" ca="1" si="25"/>
        <v>2</v>
      </c>
      <c r="E181" s="1">
        <f ca="1">MAX(MIN(HLOOKUP(E$7,Sheet2!$B$4:$H$10,D181+1)+E$4,C181),0)</f>
        <v>2</v>
      </c>
      <c r="F181" s="1">
        <f t="shared" ca="1" si="23"/>
        <v>41</v>
      </c>
      <c r="G181">
        <f t="shared" ca="1" si="26"/>
        <v>1</v>
      </c>
      <c r="H181" s="1">
        <f ca="1">MAX(MIN(HLOOKUP(H$7,Sheet2!$B$4:$H$10,G181+1)+H$4,F181),0)</f>
        <v>1</v>
      </c>
      <c r="I181" s="1">
        <f t="shared" ca="1" si="24"/>
        <v>18</v>
      </c>
      <c r="J181">
        <f t="shared" ca="1" si="27"/>
        <v>1</v>
      </c>
      <c r="K181" s="1">
        <f ca="1">MAX(MIN(HLOOKUP(K$7,Sheet2!$B$4:$H$10,J181+1)+K$4,I181),0)</f>
        <v>1</v>
      </c>
      <c r="L181" s="1">
        <f t="shared" ca="1" si="32"/>
        <v>9</v>
      </c>
      <c r="M181">
        <f t="shared" ca="1" si="28"/>
        <v>1</v>
      </c>
      <c r="N181" s="1">
        <f ca="1">MAX(MIN(HLOOKUP(N$7,Sheet2!$B$4:$H$10,M181+1)+N$4,L181),0)</f>
        <v>1</v>
      </c>
      <c r="O181" s="1">
        <f t="shared" ca="1" si="29"/>
        <v>85</v>
      </c>
    </row>
    <row r="182" spans="1:15">
      <c r="A182">
        <f t="shared" ca="1" si="30"/>
        <v>1</v>
      </c>
      <c r="B182">
        <f ca="1">MAX(HLOOKUP(B$7,Sheet2!$B$4:$H$10,A182+1)+B$4,0)</f>
        <v>1</v>
      </c>
      <c r="C182" s="1">
        <f t="shared" ca="1" si="31"/>
        <v>16</v>
      </c>
      <c r="D182">
        <f t="shared" ca="1" si="25"/>
        <v>6</v>
      </c>
      <c r="E182" s="1">
        <f ca="1">MAX(MIN(HLOOKUP(E$7,Sheet2!$B$4:$H$10,D182+1)+E$4,C182),0)</f>
        <v>6</v>
      </c>
      <c r="F182" s="1">
        <f t="shared" ca="1" si="23"/>
        <v>42</v>
      </c>
      <c r="G182">
        <f t="shared" ca="1" si="26"/>
        <v>3</v>
      </c>
      <c r="H182" s="1">
        <f ca="1">MAX(MIN(HLOOKUP(H$7,Sheet2!$B$4:$H$10,G182+1)+H$4,F182),0)</f>
        <v>3</v>
      </c>
      <c r="I182" s="1">
        <f t="shared" ca="1" si="24"/>
        <v>18</v>
      </c>
      <c r="J182">
        <f t="shared" ca="1" si="27"/>
        <v>6</v>
      </c>
      <c r="K182" s="1">
        <f ca="1">MAX(MIN(HLOOKUP(K$7,Sheet2!$B$4:$H$10,J182+1)+K$4,I182),0)</f>
        <v>6</v>
      </c>
      <c r="L182" s="1">
        <f t="shared" ca="1" si="32"/>
        <v>9</v>
      </c>
      <c r="M182">
        <f t="shared" ca="1" si="28"/>
        <v>1</v>
      </c>
      <c r="N182" s="1">
        <f ca="1">MAX(MIN(HLOOKUP(N$7,Sheet2!$B$4:$H$10,M182+1)+N$4,L182),0)</f>
        <v>1</v>
      </c>
      <c r="O182" s="1">
        <f t="shared" ca="1" si="29"/>
        <v>85</v>
      </c>
    </row>
    <row r="183" spans="1:15">
      <c r="A183">
        <f t="shared" ca="1" si="30"/>
        <v>6</v>
      </c>
      <c r="B183">
        <f ca="1">MAX(HLOOKUP(B$7,Sheet2!$B$4:$H$10,A183+1)+B$4,0)</f>
        <v>6</v>
      </c>
      <c r="C183" s="1">
        <f t="shared" ca="1" si="31"/>
        <v>11</v>
      </c>
      <c r="D183">
        <f t="shared" ca="1" si="25"/>
        <v>3</v>
      </c>
      <c r="E183" s="1">
        <f ca="1">MAX(MIN(HLOOKUP(E$7,Sheet2!$B$4:$H$10,D183+1)+E$4,C183),0)</f>
        <v>3</v>
      </c>
      <c r="F183" s="1">
        <f t="shared" ref="F183:F226" ca="1" si="33">F182+E182-H182</f>
        <v>45</v>
      </c>
      <c r="G183">
        <f t="shared" ca="1" si="26"/>
        <v>1</v>
      </c>
      <c r="H183" s="1">
        <f ca="1">MAX(MIN(HLOOKUP(H$7,Sheet2!$B$4:$H$10,G183+1)+H$4,F183),0)</f>
        <v>1</v>
      </c>
      <c r="I183" s="1">
        <f t="shared" ref="I183:I226" ca="1" si="34">I182+H182-K182</f>
        <v>15</v>
      </c>
      <c r="J183">
        <f t="shared" ca="1" si="27"/>
        <v>2</v>
      </c>
      <c r="K183" s="1">
        <f ca="1">MAX(MIN(HLOOKUP(K$7,Sheet2!$B$4:$H$10,J183+1)+K$4,I183),0)</f>
        <v>2</v>
      </c>
      <c r="L183" s="1">
        <f t="shared" ca="1" si="32"/>
        <v>14</v>
      </c>
      <c r="M183">
        <f t="shared" ca="1" si="28"/>
        <v>4</v>
      </c>
      <c r="N183" s="1">
        <f ca="1">MAX(MIN(HLOOKUP(N$7,Sheet2!$B$4:$H$10,M183+1)+N$4,L183),0)</f>
        <v>4</v>
      </c>
      <c r="O183" s="1">
        <f t="shared" ca="1" si="29"/>
        <v>85</v>
      </c>
    </row>
    <row r="184" spans="1:15">
      <c r="A184">
        <f ca="1">ROUNDUP(RAND()*6,0)</f>
        <v>5</v>
      </c>
      <c r="B184">
        <f ca="1">MAX(HLOOKUP(B$7,Sheet2!$B$4:$H$10,A184+1)+B$4,0)</f>
        <v>5</v>
      </c>
      <c r="C184" s="1">
        <f ca="1">C183+B183-E183</f>
        <v>14</v>
      </c>
      <c r="D184">
        <f t="shared" ca="1" si="25"/>
        <v>6</v>
      </c>
      <c r="E184" s="1">
        <f ca="1">MAX(MIN(HLOOKUP(E$7,Sheet2!$B$4:$H$10,D184+1)+E$4,C184),0)</f>
        <v>6</v>
      </c>
      <c r="F184" s="1">
        <f t="shared" ca="1" si="33"/>
        <v>47</v>
      </c>
      <c r="G184">
        <f t="shared" ca="1" si="26"/>
        <v>3</v>
      </c>
      <c r="H184" s="1">
        <f ca="1">MAX(MIN(HLOOKUP(H$7,Sheet2!$B$4:$H$10,G184+1)+H$4,F184),0)</f>
        <v>3</v>
      </c>
      <c r="I184" s="1">
        <f t="shared" ca="1" si="34"/>
        <v>14</v>
      </c>
      <c r="J184">
        <f t="shared" ca="1" si="27"/>
        <v>2</v>
      </c>
      <c r="K184" s="1">
        <f ca="1">MAX(MIN(HLOOKUP(K$7,Sheet2!$B$4:$H$10,J184+1)+K$4,I184),0)</f>
        <v>2</v>
      </c>
      <c r="L184" s="1">
        <f ca="1">L183+K183-N183</f>
        <v>12</v>
      </c>
      <c r="M184">
        <f t="shared" ca="1" si="28"/>
        <v>2</v>
      </c>
      <c r="N184" s="1">
        <f ca="1">MAX(MIN(HLOOKUP(N$7,Sheet2!$B$4:$H$10,M184+1)+N$4,L184),0)</f>
        <v>2</v>
      </c>
      <c r="O184" s="1">
        <f t="shared" ca="1" si="29"/>
        <v>87</v>
      </c>
    </row>
    <row r="185" spans="1:15">
      <c r="A185">
        <f t="shared" ref="A185:A226" ca="1" si="35">ROUNDUP(RAND()*6,0)</f>
        <v>2</v>
      </c>
      <c r="B185">
        <f ca="1">MAX(HLOOKUP(B$7,Sheet2!$B$4:$H$10,A185+1)+B$4,0)</f>
        <v>2</v>
      </c>
      <c r="C185" s="1">
        <f t="shared" ref="C185:C226" ca="1" si="36">C184+B184-E184</f>
        <v>13</v>
      </c>
      <c r="D185">
        <f t="shared" ca="1" si="25"/>
        <v>5</v>
      </c>
      <c r="E185" s="1">
        <f ca="1">MAX(MIN(HLOOKUP(E$7,Sheet2!$B$4:$H$10,D185+1)+E$4,C185),0)</f>
        <v>5</v>
      </c>
      <c r="F185" s="1">
        <f t="shared" ca="1" si="33"/>
        <v>50</v>
      </c>
      <c r="G185">
        <f t="shared" ca="1" si="26"/>
        <v>2</v>
      </c>
      <c r="H185" s="1">
        <f ca="1">MAX(MIN(HLOOKUP(H$7,Sheet2!$B$4:$H$10,G185+1)+H$4,F185),0)</f>
        <v>2</v>
      </c>
      <c r="I185" s="1">
        <f t="shared" ca="1" si="34"/>
        <v>15</v>
      </c>
      <c r="J185">
        <f t="shared" ca="1" si="27"/>
        <v>2</v>
      </c>
      <c r="K185" s="1">
        <f ca="1">MAX(MIN(HLOOKUP(K$7,Sheet2!$B$4:$H$10,J185+1)+K$4,I185),0)</f>
        <v>2</v>
      </c>
      <c r="L185" s="1">
        <f t="shared" ref="L185:L226" ca="1" si="37">L184+K184-N184</f>
        <v>12</v>
      </c>
      <c r="M185">
        <f t="shared" ca="1" si="28"/>
        <v>5</v>
      </c>
      <c r="N185" s="1">
        <f ca="1">MAX(MIN(HLOOKUP(N$7,Sheet2!$B$4:$H$10,M185+1)+N$4,L185),0)</f>
        <v>5</v>
      </c>
      <c r="O185" s="1">
        <f t="shared" ca="1" si="29"/>
        <v>90</v>
      </c>
    </row>
    <row r="186" spans="1:15">
      <c r="A186">
        <f t="shared" ca="1" si="35"/>
        <v>2</v>
      </c>
      <c r="B186">
        <f ca="1">MAX(HLOOKUP(B$7,Sheet2!$B$4:$H$10,A186+1)+B$4,0)</f>
        <v>2</v>
      </c>
      <c r="C186" s="1">
        <f t="shared" ca="1" si="36"/>
        <v>10</v>
      </c>
      <c r="D186">
        <f t="shared" ca="1" si="25"/>
        <v>2</v>
      </c>
      <c r="E186" s="1">
        <f ca="1">MAX(MIN(HLOOKUP(E$7,Sheet2!$B$4:$H$10,D186+1)+E$4,C186),0)</f>
        <v>2</v>
      </c>
      <c r="F186" s="1">
        <f t="shared" ca="1" si="33"/>
        <v>53</v>
      </c>
      <c r="G186">
        <f t="shared" ca="1" si="26"/>
        <v>6</v>
      </c>
      <c r="H186" s="1">
        <f ca="1">MAX(MIN(HLOOKUP(H$7,Sheet2!$B$4:$H$10,G186+1)+H$4,F186),0)</f>
        <v>6</v>
      </c>
      <c r="I186" s="1">
        <f t="shared" ca="1" si="34"/>
        <v>15</v>
      </c>
      <c r="J186">
        <f t="shared" ca="1" si="27"/>
        <v>2</v>
      </c>
      <c r="K186" s="1">
        <f ca="1">MAX(MIN(HLOOKUP(K$7,Sheet2!$B$4:$H$10,J186+1)+K$4,I186),0)</f>
        <v>2</v>
      </c>
      <c r="L186" s="1">
        <f t="shared" ca="1" si="37"/>
        <v>9</v>
      </c>
      <c r="M186">
        <f t="shared" ca="1" si="28"/>
        <v>1</v>
      </c>
      <c r="N186" s="1">
        <f ca="1">MAX(MIN(HLOOKUP(N$7,Sheet2!$B$4:$H$10,M186+1)+N$4,L186),0)</f>
        <v>1</v>
      </c>
      <c r="O186" s="1">
        <f t="shared" ca="1" si="29"/>
        <v>87</v>
      </c>
    </row>
    <row r="187" spans="1:15">
      <c r="A187">
        <f t="shared" ca="1" si="35"/>
        <v>2</v>
      </c>
      <c r="B187">
        <f ca="1">MAX(HLOOKUP(B$7,Sheet2!$B$4:$H$10,A187+1)+B$4,0)</f>
        <v>2</v>
      </c>
      <c r="C187" s="1">
        <f t="shared" ca="1" si="36"/>
        <v>10</v>
      </c>
      <c r="D187">
        <f t="shared" ca="1" si="25"/>
        <v>2</v>
      </c>
      <c r="E187" s="1">
        <f ca="1">MAX(MIN(HLOOKUP(E$7,Sheet2!$B$4:$H$10,D187+1)+E$4,C187),0)</f>
        <v>2</v>
      </c>
      <c r="F187" s="1">
        <f t="shared" ca="1" si="33"/>
        <v>49</v>
      </c>
      <c r="G187">
        <f t="shared" ca="1" si="26"/>
        <v>3</v>
      </c>
      <c r="H187" s="1">
        <f ca="1">MAX(MIN(HLOOKUP(H$7,Sheet2!$B$4:$H$10,G187+1)+H$4,F187),0)</f>
        <v>3</v>
      </c>
      <c r="I187" s="1">
        <f t="shared" ca="1" si="34"/>
        <v>19</v>
      </c>
      <c r="J187">
        <f t="shared" ca="1" si="27"/>
        <v>4</v>
      </c>
      <c r="K187" s="1">
        <f ca="1">MAX(MIN(HLOOKUP(K$7,Sheet2!$B$4:$H$10,J187+1)+K$4,I187),0)</f>
        <v>4</v>
      </c>
      <c r="L187" s="1">
        <f t="shared" ca="1" si="37"/>
        <v>10</v>
      </c>
      <c r="M187">
        <f t="shared" ca="1" si="28"/>
        <v>6</v>
      </c>
      <c r="N187" s="1">
        <f ca="1">MAX(MIN(HLOOKUP(N$7,Sheet2!$B$4:$H$10,M187+1)+N$4,L187),0)</f>
        <v>6</v>
      </c>
      <c r="O187" s="1">
        <f t="shared" ca="1" si="29"/>
        <v>88</v>
      </c>
    </row>
    <row r="188" spans="1:15">
      <c r="A188">
        <f t="shared" ca="1" si="35"/>
        <v>1</v>
      </c>
      <c r="B188">
        <f ca="1">MAX(HLOOKUP(B$7,Sheet2!$B$4:$H$10,A188+1)+B$4,0)</f>
        <v>1</v>
      </c>
      <c r="C188" s="1">
        <f t="shared" ca="1" si="36"/>
        <v>10</v>
      </c>
      <c r="D188">
        <f t="shared" ca="1" si="25"/>
        <v>4</v>
      </c>
      <c r="E188" s="1">
        <f ca="1">MAX(MIN(HLOOKUP(E$7,Sheet2!$B$4:$H$10,D188+1)+E$4,C188),0)</f>
        <v>4</v>
      </c>
      <c r="F188" s="1">
        <f t="shared" ca="1" si="33"/>
        <v>48</v>
      </c>
      <c r="G188">
        <f t="shared" ca="1" si="26"/>
        <v>6</v>
      </c>
      <c r="H188" s="1">
        <f ca="1">MAX(MIN(HLOOKUP(H$7,Sheet2!$B$4:$H$10,G188+1)+H$4,F188),0)</f>
        <v>6</v>
      </c>
      <c r="I188" s="1">
        <f t="shared" ca="1" si="34"/>
        <v>18</v>
      </c>
      <c r="J188">
        <f t="shared" ca="1" si="27"/>
        <v>2</v>
      </c>
      <c r="K188" s="1">
        <f ca="1">MAX(MIN(HLOOKUP(K$7,Sheet2!$B$4:$H$10,J188+1)+K$4,I188),0)</f>
        <v>2</v>
      </c>
      <c r="L188" s="1">
        <f t="shared" ca="1" si="37"/>
        <v>8</v>
      </c>
      <c r="M188">
        <f t="shared" ca="1" si="28"/>
        <v>4</v>
      </c>
      <c r="N188" s="1">
        <f ca="1">MAX(MIN(HLOOKUP(N$7,Sheet2!$B$4:$H$10,M188+1)+N$4,L188),0)</f>
        <v>4</v>
      </c>
      <c r="O188" s="1">
        <f t="shared" ca="1" si="29"/>
        <v>84</v>
      </c>
    </row>
    <row r="189" spans="1:15">
      <c r="A189">
        <f t="shared" ca="1" si="35"/>
        <v>6</v>
      </c>
      <c r="B189">
        <f ca="1">MAX(HLOOKUP(B$7,Sheet2!$B$4:$H$10,A189+1)+B$4,0)</f>
        <v>6</v>
      </c>
      <c r="C189" s="1">
        <f t="shared" ca="1" si="36"/>
        <v>7</v>
      </c>
      <c r="D189">
        <f t="shared" ca="1" si="25"/>
        <v>3</v>
      </c>
      <c r="E189" s="1">
        <f ca="1">MAX(MIN(HLOOKUP(E$7,Sheet2!$B$4:$H$10,D189+1)+E$4,C189),0)</f>
        <v>3</v>
      </c>
      <c r="F189" s="1">
        <f t="shared" ca="1" si="33"/>
        <v>46</v>
      </c>
      <c r="G189">
        <f t="shared" ca="1" si="26"/>
        <v>5</v>
      </c>
      <c r="H189" s="1">
        <f ca="1">MAX(MIN(HLOOKUP(H$7,Sheet2!$B$4:$H$10,G189+1)+H$4,F189),0)</f>
        <v>5</v>
      </c>
      <c r="I189" s="1">
        <f t="shared" ca="1" si="34"/>
        <v>22</v>
      </c>
      <c r="J189">
        <f t="shared" ca="1" si="27"/>
        <v>2</v>
      </c>
      <c r="K189" s="1">
        <f ca="1">MAX(MIN(HLOOKUP(K$7,Sheet2!$B$4:$H$10,J189+1)+K$4,I189),0)</f>
        <v>2</v>
      </c>
      <c r="L189" s="1">
        <f t="shared" ca="1" si="37"/>
        <v>6</v>
      </c>
      <c r="M189">
        <f t="shared" ca="1" si="28"/>
        <v>2</v>
      </c>
      <c r="N189" s="1">
        <f ca="1">MAX(MIN(HLOOKUP(N$7,Sheet2!$B$4:$H$10,M189+1)+N$4,L189),0)</f>
        <v>2</v>
      </c>
      <c r="O189" s="1">
        <f t="shared" ca="1" si="29"/>
        <v>81</v>
      </c>
    </row>
    <row r="190" spans="1:15">
      <c r="A190">
        <f t="shared" ca="1" si="35"/>
        <v>4</v>
      </c>
      <c r="B190">
        <f ca="1">MAX(HLOOKUP(B$7,Sheet2!$B$4:$H$10,A190+1)+B$4,0)</f>
        <v>4</v>
      </c>
      <c r="C190" s="1">
        <f t="shared" ca="1" si="36"/>
        <v>10</v>
      </c>
      <c r="D190">
        <f t="shared" ca="1" si="25"/>
        <v>4</v>
      </c>
      <c r="E190" s="1">
        <f ca="1">MAX(MIN(HLOOKUP(E$7,Sheet2!$B$4:$H$10,D190+1)+E$4,C190),0)</f>
        <v>4</v>
      </c>
      <c r="F190" s="1">
        <f t="shared" ca="1" si="33"/>
        <v>44</v>
      </c>
      <c r="G190">
        <f t="shared" ca="1" si="26"/>
        <v>3</v>
      </c>
      <c r="H190" s="1">
        <f ca="1">MAX(MIN(HLOOKUP(H$7,Sheet2!$B$4:$H$10,G190+1)+H$4,F190),0)</f>
        <v>3</v>
      </c>
      <c r="I190" s="1">
        <f t="shared" ca="1" si="34"/>
        <v>25</v>
      </c>
      <c r="J190">
        <f t="shared" ca="1" si="27"/>
        <v>4</v>
      </c>
      <c r="K190" s="1">
        <f ca="1">MAX(MIN(HLOOKUP(K$7,Sheet2!$B$4:$H$10,J190+1)+K$4,I190),0)</f>
        <v>4</v>
      </c>
      <c r="L190" s="1">
        <f t="shared" ca="1" si="37"/>
        <v>6</v>
      </c>
      <c r="M190">
        <f t="shared" ca="1" si="28"/>
        <v>6</v>
      </c>
      <c r="N190" s="1">
        <f ca="1">MAX(MIN(HLOOKUP(N$7,Sheet2!$B$4:$H$10,M190+1)+N$4,L190),0)</f>
        <v>6</v>
      </c>
      <c r="O190" s="1">
        <f t="shared" ca="1" si="29"/>
        <v>85</v>
      </c>
    </row>
    <row r="191" spans="1:15">
      <c r="A191">
        <f t="shared" ca="1" si="35"/>
        <v>2</v>
      </c>
      <c r="B191">
        <f ca="1">MAX(HLOOKUP(B$7,Sheet2!$B$4:$H$10,A191+1)+B$4,0)</f>
        <v>2</v>
      </c>
      <c r="C191" s="1">
        <f t="shared" ca="1" si="36"/>
        <v>10</v>
      </c>
      <c r="D191">
        <f t="shared" ca="1" si="25"/>
        <v>4</v>
      </c>
      <c r="E191" s="1">
        <f ca="1">MAX(MIN(HLOOKUP(E$7,Sheet2!$B$4:$H$10,D191+1)+E$4,C191),0)</f>
        <v>4</v>
      </c>
      <c r="F191" s="1">
        <f t="shared" ca="1" si="33"/>
        <v>45</v>
      </c>
      <c r="G191">
        <f t="shared" ca="1" si="26"/>
        <v>5</v>
      </c>
      <c r="H191" s="1">
        <f ca="1">MAX(MIN(HLOOKUP(H$7,Sheet2!$B$4:$H$10,G191+1)+H$4,F191),0)</f>
        <v>5</v>
      </c>
      <c r="I191" s="1">
        <f t="shared" ca="1" si="34"/>
        <v>24</v>
      </c>
      <c r="J191">
        <f t="shared" ca="1" si="27"/>
        <v>3</v>
      </c>
      <c r="K191" s="1">
        <f ca="1">MAX(MIN(HLOOKUP(K$7,Sheet2!$B$4:$H$10,J191+1)+K$4,I191),0)</f>
        <v>3</v>
      </c>
      <c r="L191" s="1">
        <f t="shared" ca="1" si="37"/>
        <v>4</v>
      </c>
      <c r="M191">
        <f t="shared" ca="1" si="28"/>
        <v>6</v>
      </c>
      <c r="N191" s="1">
        <f ca="1">MAX(MIN(HLOOKUP(N$7,Sheet2!$B$4:$H$10,M191+1)+N$4,L191),0)</f>
        <v>4</v>
      </c>
      <c r="O191" s="1">
        <f t="shared" ca="1" si="29"/>
        <v>83</v>
      </c>
    </row>
    <row r="192" spans="1:15">
      <c r="A192">
        <f t="shared" ca="1" si="35"/>
        <v>5</v>
      </c>
      <c r="B192">
        <f ca="1">MAX(HLOOKUP(B$7,Sheet2!$B$4:$H$10,A192+1)+B$4,0)</f>
        <v>5</v>
      </c>
      <c r="C192" s="1">
        <f t="shared" ca="1" si="36"/>
        <v>8</v>
      </c>
      <c r="D192">
        <f t="shared" ca="1" si="25"/>
        <v>4</v>
      </c>
      <c r="E192" s="1">
        <f ca="1">MAX(MIN(HLOOKUP(E$7,Sheet2!$B$4:$H$10,D192+1)+E$4,C192),0)</f>
        <v>4</v>
      </c>
      <c r="F192" s="1">
        <f t="shared" ca="1" si="33"/>
        <v>44</v>
      </c>
      <c r="G192">
        <f t="shared" ca="1" si="26"/>
        <v>5</v>
      </c>
      <c r="H192" s="1">
        <f ca="1">MAX(MIN(HLOOKUP(H$7,Sheet2!$B$4:$H$10,G192+1)+H$4,F192),0)</f>
        <v>5</v>
      </c>
      <c r="I192" s="1">
        <f t="shared" ca="1" si="34"/>
        <v>26</v>
      </c>
      <c r="J192">
        <f t="shared" ca="1" si="27"/>
        <v>4</v>
      </c>
      <c r="K192" s="1">
        <f ca="1">MAX(MIN(HLOOKUP(K$7,Sheet2!$B$4:$H$10,J192+1)+K$4,I192),0)</f>
        <v>4</v>
      </c>
      <c r="L192" s="1">
        <f t="shared" ca="1" si="37"/>
        <v>3</v>
      </c>
      <c r="M192">
        <f t="shared" ca="1" si="28"/>
        <v>6</v>
      </c>
      <c r="N192" s="1">
        <f ca="1">MAX(MIN(HLOOKUP(N$7,Sheet2!$B$4:$H$10,M192+1)+N$4,L192),0)</f>
        <v>3</v>
      </c>
      <c r="O192" s="1">
        <f t="shared" ca="1" si="29"/>
        <v>81</v>
      </c>
    </row>
    <row r="193" spans="1:15">
      <c r="A193">
        <f t="shared" ca="1" si="35"/>
        <v>2</v>
      </c>
      <c r="B193">
        <f ca="1">MAX(HLOOKUP(B$7,Sheet2!$B$4:$H$10,A193+1)+B$4,0)</f>
        <v>2</v>
      </c>
      <c r="C193" s="1">
        <f t="shared" ca="1" si="36"/>
        <v>9</v>
      </c>
      <c r="D193">
        <f t="shared" ca="1" si="25"/>
        <v>5</v>
      </c>
      <c r="E193" s="1">
        <f ca="1">MAX(MIN(HLOOKUP(E$7,Sheet2!$B$4:$H$10,D193+1)+E$4,C193),0)</f>
        <v>5</v>
      </c>
      <c r="F193" s="1">
        <f t="shared" ca="1" si="33"/>
        <v>43</v>
      </c>
      <c r="G193">
        <f t="shared" ca="1" si="26"/>
        <v>6</v>
      </c>
      <c r="H193" s="1">
        <f ca="1">MAX(MIN(HLOOKUP(H$7,Sheet2!$B$4:$H$10,G193+1)+H$4,F193),0)</f>
        <v>6</v>
      </c>
      <c r="I193" s="1">
        <f t="shared" ca="1" si="34"/>
        <v>27</v>
      </c>
      <c r="J193">
        <f t="shared" ca="1" si="27"/>
        <v>3</v>
      </c>
      <c r="K193" s="1">
        <f ca="1">MAX(MIN(HLOOKUP(K$7,Sheet2!$B$4:$H$10,J193+1)+K$4,I193),0)</f>
        <v>3</v>
      </c>
      <c r="L193" s="1">
        <f t="shared" ca="1" si="37"/>
        <v>4</v>
      </c>
      <c r="M193">
        <f t="shared" ca="1" si="28"/>
        <v>2</v>
      </c>
      <c r="N193" s="1">
        <f ca="1">MAX(MIN(HLOOKUP(N$7,Sheet2!$B$4:$H$10,M193+1)+N$4,L193),0)</f>
        <v>2</v>
      </c>
      <c r="O193" s="1">
        <f t="shared" ca="1" si="29"/>
        <v>83</v>
      </c>
    </row>
    <row r="194" spans="1:15">
      <c r="A194">
        <f t="shared" ca="1" si="35"/>
        <v>1</v>
      </c>
      <c r="B194">
        <f ca="1">MAX(HLOOKUP(B$7,Sheet2!$B$4:$H$10,A194+1)+B$4,0)</f>
        <v>1</v>
      </c>
      <c r="C194" s="1">
        <f t="shared" ca="1" si="36"/>
        <v>6</v>
      </c>
      <c r="D194">
        <f t="shared" ca="1" si="25"/>
        <v>4</v>
      </c>
      <c r="E194" s="1">
        <f ca="1">MAX(MIN(HLOOKUP(E$7,Sheet2!$B$4:$H$10,D194+1)+E$4,C194),0)</f>
        <v>4</v>
      </c>
      <c r="F194" s="1">
        <f t="shared" ca="1" si="33"/>
        <v>42</v>
      </c>
      <c r="G194">
        <f t="shared" ca="1" si="26"/>
        <v>1</v>
      </c>
      <c r="H194" s="1">
        <f ca="1">MAX(MIN(HLOOKUP(H$7,Sheet2!$B$4:$H$10,G194+1)+H$4,F194),0)</f>
        <v>1</v>
      </c>
      <c r="I194" s="1">
        <f t="shared" ca="1" si="34"/>
        <v>30</v>
      </c>
      <c r="J194">
        <f t="shared" ca="1" si="27"/>
        <v>2</v>
      </c>
      <c r="K194" s="1">
        <f ca="1">MAX(MIN(HLOOKUP(K$7,Sheet2!$B$4:$H$10,J194+1)+K$4,I194),0)</f>
        <v>2</v>
      </c>
      <c r="L194" s="1">
        <f t="shared" ca="1" si="37"/>
        <v>5</v>
      </c>
      <c r="M194">
        <f t="shared" ca="1" si="28"/>
        <v>5</v>
      </c>
      <c r="N194" s="1">
        <f ca="1">MAX(MIN(HLOOKUP(N$7,Sheet2!$B$4:$H$10,M194+1)+N$4,L194),0)</f>
        <v>5</v>
      </c>
      <c r="O194" s="1">
        <f t="shared" ca="1" si="29"/>
        <v>83</v>
      </c>
    </row>
    <row r="195" spans="1:15">
      <c r="A195">
        <f t="shared" ca="1" si="35"/>
        <v>5</v>
      </c>
      <c r="B195">
        <f ca="1">MAX(HLOOKUP(B$7,Sheet2!$B$4:$H$10,A195+1)+B$4,0)</f>
        <v>5</v>
      </c>
      <c r="C195" s="1">
        <f t="shared" ca="1" si="36"/>
        <v>3</v>
      </c>
      <c r="D195">
        <f t="shared" ca="1" si="25"/>
        <v>4</v>
      </c>
      <c r="E195" s="1">
        <f ca="1">MAX(MIN(HLOOKUP(E$7,Sheet2!$B$4:$H$10,D195+1)+E$4,C195),0)</f>
        <v>3</v>
      </c>
      <c r="F195" s="1">
        <f t="shared" ca="1" si="33"/>
        <v>45</v>
      </c>
      <c r="G195">
        <f t="shared" ca="1" si="26"/>
        <v>4</v>
      </c>
      <c r="H195" s="1">
        <f ca="1">MAX(MIN(HLOOKUP(H$7,Sheet2!$B$4:$H$10,G195+1)+H$4,F195),0)</f>
        <v>4</v>
      </c>
      <c r="I195" s="1">
        <f t="shared" ca="1" si="34"/>
        <v>29</v>
      </c>
      <c r="J195">
        <f t="shared" ca="1" si="27"/>
        <v>3</v>
      </c>
      <c r="K195" s="1">
        <f ca="1">MAX(MIN(HLOOKUP(K$7,Sheet2!$B$4:$H$10,J195+1)+K$4,I195),0)</f>
        <v>3</v>
      </c>
      <c r="L195" s="1">
        <f t="shared" ca="1" si="37"/>
        <v>2</v>
      </c>
      <c r="M195">
        <f t="shared" ca="1" si="28"/>
        <v>6</v>
      </c>
      <c r="N195" s="1">
        <f ca="1">MAX(MIN(HLOOKUP(N$7,Sheet2!$B$4:$H$10,M195+1)+N$4,L195),0)</f>
        <v>2</v>
      </c>
      <c r="O195" s="1">
        <f t="shared" ca="1" si="29"/>
        <v>79</v>
      </c>
    </row>
    <row r="196" spans="1:15">
      <c r="A196">
        <f t="shared" ca="1" si="35"/>
        <v>6</v>
      </c>
      <c r="B196">
        <f ca="1">MAX(HLOOKUP(B$7,Sheet2!$B$4:$H$10,A196+1)+B$4,0)</f>
        <v>6</v>
      </c>
      <c r="C196" s="1">
        <f t="shared" ca="1" si="36"/>
        <v>5</v>
      </c>
      <c r="D196">
        <f t="shared" ca="1" si="25"/>
        <v>4</v>
      </c>
      <c r="E196" s="1">
        <f ca="1">MAX(MIN(HLOOKUP(E$7,Sheet2!$B$4:$H$10,D196+1)+E$4,C196),0)</f>
        <v>4</v>
      </c>
      <c r="F196" s="1">
        <f t="shared" ca="1" si="33"/>
        <v>44</v>
      </c>
      <c r="G196">
        <f t="shared" ca="1" si="26"/>
        <v>1</v>
      </c>
      <c r="H196" s="1">
        <f ca="1">MAX(MIN(HLOOKUP(H$7,Sheet2!$B$4:$H$10,G196+1)+H$4,F196),0)</f>
        <v>1</v>
      </c>
      <c r="I196" s="1">
        <f t="shared" ca="1" si="34"/>
        <v>30</v>
      </c>
      <c r="J196">
        <f t="shared" ca="1" si="27"/>
        <v>4</v>
      </c>
      <c r="K196" s="1">
        <f ca="1">MAX(MIN(HLOOKUP(K$7,Sheet2!$B$4:$H$10,J196+1)+K$4,I196),0)</f>
        <v>4</v>
      </c>
      <c r="L196" s="1">
        <f t="shared" ca="1" si="37"/>
        <v>3</v>
      </c>
      <c r="M196">
        <f t="shared" ca="1" si="28"/>
        <v>4</v>
      </c>
      <c r="N196" s="1">
        <f ca="1">MAX(MIN(HLOOKUP(N$7,Sheet2!$B$4:$H$10,M196+1)+N$4,L196),0)</f>
        <v>3</v>
      </c>
      <c r="O196" s="1">
        <f t="shared" ca="1" si="29"/>
        <v>82</v>
      </c>
    </row>
    <row r="197" spans="1:15">
      <c r="A197">
        <f t="shared" ca="1" si="35"/>
        <v>2</v>
      </c>
      <c r="B197">
        <f ca="1">MAX(HLOOKUP(B$7,Sheet2!$B$4:$H$10,A197+1)+B$4,0)</f>
        <v>2</v>
      </c>
      <c r="C197" s="1">
        <f t="shared" ca="1" si="36"/>
        <v>7</v>
      </c>
      <c r="D197">
        <f t="shared" ca="1" si="25"/>
        <v>1</v>
      </c>
      <c r="E197" s="1">
        <f ca="1">MAX(MIN(HLOOKUP(E$7,Sheet2!$B$4:$H$10,D197+1)+E$4,C197),0)</f>
        <v>1</v>
      </c>
      <c r="F197" s="1">
        <f t="shared" ca="1" si="33"/>
        <v>47</v>
      </c>
      <c r="G197">
        <f t="shared" ca="1" si="26"/>
        <v>3</v>
      </c>
      <c r="H197" s="1">
        <f ca="1">MAX(MIN(HLOOKUP(H$7,Sheet2!$B$4:$H$10,G197+1)+H$4,F197),0)</f>
        <v>3</v>
      </c>
      <c r="I197" s="1">
        <f t="shared" ca="1" si="34"/>
        <v>27</v>
      </c>
      <c r="J197">
        <f t="shared" ca="1" si="27"/>
        <v>2</v>
      </c>
      <c r="K197" s="1">
        <f ca="1">MAX(MIN(HLOOKUP(K$7,Sheet2!$B$4:$H$10,J197+1)+K$4,I197),0)</f>
        <v>2</v>
      </c>
      <c r="L197" s="1">
        <f t="shared" ca="1" si="37"/>
        <v>4</v>
      </c>
      <c r="M197">
        <f t="shared" ca="1" si="28"/>
        <v>6</v>
      </c>
      <c r="N197" s="1">
        <f ca="1">MAX(MIN(HLOOKUP(N$7,Sheet2!$B$4:$H$10,M197+1)+N$4,L197),0)</f>
        <v>4</v>
      </c>
      <c r="O197" s="1">
        <f t="shared" ca="1" si="29"/>
        <v>85</v>
      </c>
    </row>
    <row r="198" spans="1:15">
      <c r="A198">
        <f t="shared" ca="1" si="35"/>
        <v>1</v>
      </c>
      <c r="B198">
        <f ca="1">MAX(HLOOKUP(B$7,Sheet2!$B$4:$H$10,A198+1)+B$4,0)</f>
        <v>1</v>
      </c>
      <c r="C198" s="1">
        <f t="shared" ca="1" si="36"/>
        <v>8</v>
      </c>
      <c r="D198">
        <f t="shared" ca="1" si="25"/>
        <v>2</v>
      </c>
      <c r="E198" s="1">
        <f ca="1">MAX(MIN(HLOOKUP(E$7,Sheet2!$B$4:$H$10,D198+1)+E$4,C198),0)</f>
        <v>2</v>
      </c>
      <c r="F198" s="1">
        <f t="shared" ca="1" si="33"/>
        <v>45</v>
      </c>
      <c r="G198">
        <f t="shared" ca="1" si="26"/>
        <v>4</v>
      </c>
      <c r="H198" s="1">
        <f ca="1">MAX(MIN(HLOOKUP(H$7,Sheet2!$B$4:$H$10,G198+1)+H$4,F198),0)</f>
        <v>4</v>
      </c>
      <c r="I198" s="1">
        <f t="shared" ca="1" si="34"/>
        <v>28</v>
      </c>
      <c r="J198">
        <f t="shared" ca="1" si="27"/>
        <v>1</v>
      </c>
      <c r="K198" s="1">
        <f ca="1">MAX(MIN(HLOOKUP(K$7,Sheet2!$B$4:$H$10,J198+1)+K$4,I198),0)</f>
        <v>1</v>
      </c>
      <c r="L198" s="1">
        <f t="shared" ca="1" si="37"/>
        <v>2</v>
      </c>
      <c r="M198">
        <f t="shared" ca="1" si="28"/>
        <v>3</v>
      </c>
      <c r="N198" s="1">
        <f ca="1">MAX(MIN(HLOOKUP(N$7,Sheet2!$B$4:$H$10,M198+1)+N$4,L198),0)</f>
        <v>2</v>
      </c>
      <c r="O198" s="1">
        <f t="shared" ca="1" si="29"/>
        <v>83</v>
      </c>
    </row>
    <row r="199" spans="1:15">
      <c r="A199">
        <f t="shared" ca="1" si="35"/>
        <v>3</v>
      </c>
      <c r="B199">
        <f ca="1">MAX(HLOOKUP(B$7,Sheet2!$B$4:$H$10,A199+1)+B$4,0)</f>
        <v>3</v>
      </c>
      <c r="C199" s="1">
        <f t="shared" ca="1" si="36"/>
        <v>7</v>
      </c>
      <c r="D199">
        <f t="shared" ca="1" si="25"/>
        <v>6</v>
      </c>
      <c r="E199" s="1">
        <f ca="1">MAX(MIN(HLOOKUP(E$7,Sheet2!$B$4:$H$10,D199+1)+E$4,C199),0)</f>
        <v>6</v>
      </c>
      <c r="F199" s="1">
        <f t="shared" ca="1" si="33"/>
        <v>43</v>
      </c>
      <c r="G199">
        <f t="shared" ca="1" si="26"/>
        <v>4</v>
      </c>
      <c r="H199" s="1">
        <f ca="1">MAX(MIN(HLOOKUP(H$7,Sheet2!$B$4:$H$10,G199+1)+H$4,F199),0)</f>
        <v>4</v>
      </c>
      <c r="I199" s="1">
        <f t="shared" ca="1" si="34"/>
        <v>31</v>
      </c>
      <c r="J199">
        <f t="shared" ca="1" si="27"/>
        <v>4</v>
      </c>
      <c r="K199" s="1">
        <f ca="1">MAX(MIN(HLOOKUP(K$7,Sheet2!$B$4:$H$10,J199+1)+K$4,I199),0)</f>
        <v>4</v>
      </c>
      <c r="L199" s="1">
        <f t="shared" ca="1" si="37"/>
        <v>1</v>
      </c>
      <c r="M199">
        <f t="shared" ca="1" si="28"/>
        <v>1</v>
      </c>
      <c r="N199" s="1">
        <f ca="1">MAX(MIN(HLOOKUP(N$7,Sheet2!$B$4:$H$10,M199+1)+N$4,L199),0)</f>
        <v>1</v>
      </c>
      <c r="O199" s="1">
        <f t="shared" ca="1" si="29"/>
        <v>82</v>
      </c>
    </row>
    <row r="200" spans="1:15">
      <c r="A200">
        <f t="shared" ca="1" si="35"/>
        <v>6</v>
      </c>
      <c r="B200">
        <f ca="1">MAX(HLOOKUP(B$7,Sheet2!$B$4:$H$10,A200+1)+B$4,0)</f>
        <v>6</v>
      </c>
      <c r="C200" s="1">
        <f t="shared" ca="1" si="36"/>
        <v>4</v>
      </c>
      <c r="D200">
        <f t="shared" ca="1" si="25"/>
        <v>6</v>
      </c>
      <c r="E200" s="1">
        <f ca="1">MAX(MIN(HLOOKUP(E$7,Sheet2!$B$4:$H$10,D200+1)+E$4,C200),0)</f>
        <v>4</v>
      </c>
      <c r="F200" s="1">
        <f t="shared" ca="1" si="33"/>
        <v>45</v>
      </c>
      <c r="G200">
        <f t="shared" ca="1" si="26"/>
        <v>3</v>
      </c>
      <c r="H200" s="1">
        <f ca="1">MAX(MIN(HLOOKUP(H$7,Sheet2!$B$4:$H$10,G200+1)+H$4,F200),0)</f>
        <v>3</v>
      </c>
      <c r="I200" s="1">
        <f t="shared" ca="1" si="34"/>
        <v>31</v>
      </c>
      <c r="J200">
        <f t="shared" ca="1" si="27"/>
        <v>3</v>
      </c>
      <c r="K200" s="1">
        <f ca="1">MAX(MIN(HLOOKUP(K$7,Sheet2!$B$4:$H$10,J200+1)+K$4,I200),0)</f>
        <v>3</v>
      </c>
      <c r="L200" s="1">
        <f t="shared" ca="1" si="37"/>
        <v>4</v>
      </c>
      <c r="M200">
        <f t="shared" ca="1" si="28"/>
        <v>6</v>
      </c>
      <c r="N200" s="1">
        <f ca="1">MAX(MIN(HLOOKUP(N$7,Sheet2!$B$4:$H$10,M200+1)+N$4,L200),0)</f>
        <v>4</v>
      </c>
      <c r="O200" s="1">
        <f t="shared" ca="1" si="29"/>
        <v>84</v>
      </c>
    </row>
    <row r="201" spans="1:15">
      <c r="A201">
        <f t="shared" ca="1" si="35"/>
        <v>3</v>
      </c>
      <c r="B201">
        <f ca="1">MAX(HLOOKUP(B$7,Sheet2!$B$4:$H$10,A201+1)+B$4,0)</f>
        <v>3</v>
      </c>
      <c r="C201" s="1">
        <f t="shared" ca="1" si="36"/>
        <v>6</v>
      </c>
      <c r="D201">
        <f t="shared" ca="1" si="25"/>
        <v>6</v>
      </c>
      <c r="E201" s="1">
        <f ca="1">MAX(MIN(HLOOKUP(E$7,Sheet2!$B$4:$H$10,D201+1)+E$4,C201),0)</f>
        <v>6</v>
      </c>
      <c r="F201" s="1">
        <f t="shared" ca="1" si="33"/>
        <v>46</v>
      </c>
      <c r="G201">
        <f t="shared" ca="1" si="26"/>
        <v>5</v>
      </c>
      <c r="H201" s="1">
        <f ca="1">MAX(MIN(HLOOKUP(H$7,Sheet2!$B$4:$H$10,G201+1)+H$4,F201),0)</f>
        <v>5</v>
      </c>
      <c r="I201" s="1">
        <f t="shared" ca="1" si="34"/>
        <v>31</v>
      </c>
      <c r="J201">
        <f t="shared" ca="1" si="27"/>
        <v>4</v>
      </c>
      <c r="K201" s="1">
        <f ca="1">MAX(MIN(HLOOKUP(K$7,Sheet2!$B$4:$H$10,J201+1)+K$4,I201),0)</f>
        <v>4</v>
      </c>
      <c r="L201" s="1">
        <f t="shared" ca="1" si="37"/>
        <v>3</v>
      </c>
      <c r="M201">
        <f t="shared" ca="1" si="28"/>
        <v>6</v>
      </c>
      <c r="N201" s="1">
        <f ca="1">MAX(MIN(HLOOKUP(N$7,Sheet2!$B$4:$H$10,M201+1)+N$4,L201),0)</f>
        <v>3</v>
      </c>
      <c r="O201" s="1">
        <f t="shared" ca="1" si="29"/>
        <v>86</v>
      </c>
    </row>
    <row r="202" spans="1:15">
      <c r="A202">
        <f t="shared" ca="1" si="35"/>
        <v>6</v>
      </c>
      <c r="B202">
        <f ca="1">MAX(HLOOKUP(B$7,Sheet2!$B$4:$H$10,A202+1)+B$4,0)</f>
        <v>6</v>
      </c>
      <c r="C202" s="1">
        <f t="shared" ca="1" si="36"/>
        <v>3</v>
      </c>
      <c r="D202">
        <f t="shared" ca="1" si="25"/>
        <v>1</v>
      </c>
      <c r="E202" s="1">
        <f ca="1">MAX(MIN(HLOOKUP(E$7,Sheet2!$B$4:$H$10,D202+1)+E$4,C202),0)</f>
        <v>1</v>
      </c>
      <c r="F202" s="1">
        <f t="shared" ca="1" si="33"/>
        <v>47</v>
      </c>
      <c r="G202">
        <f t="shared" ca="1" si="26"/>
        <v>4</v>
      </c>
      <c r="H202" s="1">
        <f ca="1">MAX(MIN(HLOOKUP(H$7,Sheet2!$B$4:$H$10,G202+1)+H$4,F202),0)</f>
        <v>4</v>
      </c>
      <c r="I202" s="1">
        <f t="shared" ca="1" si="34"/>
        <v>32</v>
      </c>
      <c r="J202">
        <f t="shared" ca="1" si="27"/>
        <v>4</v>
      </c>
      <c r="K202" s="1">
        <f ca="1">MAX(MIN(HLOOKUP(K$7,Sheet2!$B$4:$H$10,J202+1)+K$4,I202),0)</f>
        <v>4</v>
      </c>
      <c r="L202" s="1">
        <f t="shared" ca="1" si="37"/>
        <v>4</v>
      </c>
      <c r="M202">
        <f t="shared" ca="1" si="28"/>
        <v>3</v>
      </c>
      <c r="N202" s="1">
        <f ca="1">MAX(MIN(HLOOKUP(N$7,Sheet2!$B$4:$H$10,M202+1)+N$4,L202),0)</f>
        <v>3</v>
      </c>
      <c r="O202" s="1">
        <f t="shared" ca="1" si="29"/>
        <v>86</v>
      </c>
    </row>
    <row r="203" spans="1:15">
      <c r="A203">
        <f t="shared" ca="1" si="35"/>
        <v>1</v>
      </c>
      <c r="B203">
        <f ca="1">MAX(HLOOKUP(B$7,Sheet2!$B$4:$H$10,A203+1)+B$4,0)</f>
        <v>1</v>
      </c>
      <c r="C203" s="1">
        <f t="shared" ca="1" si="36"/>
        <v>8</v>
      </c>
      <c r="D203">
        <f t="shared" ref="D203:D226" ca="1" si="38">ROUNDUP(RAND()*6,0)</f>
        <v>1</v>
      </c>
      <c r="E203" s="1">
        <f ca="1">MAX(MIN(HLOOKUP(E$7,Sheet2!$B$4:$H$10,D203+1)+E$4,C203),0)</f>
        <v>1</v>
      </c>
      <c r="F203" s="1">
        <f t="shared" ca="1" si="33"/>
        <v>44</v>
      </c>
      <c r="G203">
        <f t="shared" ref="G203:G226" ca="1" si="39">ROUNDUP(RAND()*6,0)</f>
        <v>5</v>
      </c>
      <c r="H203" s="1">
        <f ca="1">MAX(MIN(HLOOKUP(H$7,Sheet2!$B$4:$H$10,G203+1)+H$4,F203),0)</f>
        <v>5</v>
      </c>
      <c r="I203" s="1">
        <f t="shared" ca="1" si="34"/>
        <v>32</v>
      </c>
      <c r="J203">
        <f t="shared" ref="J203:J226" ca="1" si="40">ROUNDUP(RAND()*6,0)</f>
        <v>2</v>
      </c>
      <c r="K203" s="1">
        <f ca="1">MAX(MIN(HLOOKUP(K$7,Sheet2!$B$4:$H$10,J203+1)+K$4,I203),0)</f>
        <v>2</v>
      </c>
      <c r="L203" s="1">
        <f t="shared" ca="1" si="37"/>
        <v>5</v>
      </c>
      <c r="M203">
        <f t="shared" ref="M203:M226" ca="1" si="41">ROUNDUP(RAND()*6,0)</f>
        <v>6</v>
      </c>
      <c r="N203" s="1">
        <f ca="1">MAX(MIN(HLOOKUP(N$7,Sheet2!$B$4:$H$10,M203+1)+N$4,L203),0)</f>
        <v>5</v>
      </c>
      <c r="O203" s="1">
        <f t="shared" ref="O203:O226" ca="1" si="42">L203+I203+F203+C203</f>
        <v>89</v>
      </c>
    </row>
    <row r="204" spans="1:15">
      <c r="A204">
        <f t="shared" ca="1" si="35"/>
        <v>4</v>
      </c>
      <c r="B204">
        <f ca="1">MAX(HLOOKUP(B$7,Sheet2!$B$4:$H$10,A204+1)+B$4,0)</f>
        <v>4</v>
      </c>
      <c r="C204" s="1">
        <f t="shared" ca="1" si="36"/>
        <v>8</v>
      </c>
      <c r="D204">
        <f t="shared" ca="1" si="38"/>
        <v>1</v>
      </c>
      <c r="E204" s="1">
        <f ca="1">MAX(MIN(HLOOKUP(E$7,Sheet2!$B$4:$H$10,D204+1)+E$4,C204),0)</f>
        <v>1</v>
      </c>
      <c r="F204" s="1">
        <f t="shared" ca="1" si="33"/>
        <v>40</v>
      </c>
      <c r="G204">
        <f t="shared" ca="1" si="39"/>
        <v>1</v>
      </c>
      <c r="H204" s="1">
        <f ca="1">MAX(MIN(HLOOKUP(H$7,Sheet2!$B$4:$H$10,G204+1)+H$4,F204),0)</f>
        <v>1</v>
      </c>
      <c r="I204" s="1">
        <f t="shared" ca="1" si="34"/>
        <v>35</v>
      </c>
      <c r="J204">
        <f t="shared" ca="1" si="40"/>
        <v>5</v>
      </c>
      <c r="K204" s="1">
        <f ca="1">MAX(MIN(HLOOKUP(K$7,Sheet2!$B$4:$H$10,J204+1)+K$4,I204),0)</f>
        <v>5</v>
      </c>
      <c r="L204" s="1">
        <f t="shared" ca="1" si="37"/>
        <v>2</v>
      </c>
      <c r="M204">
        <f t="shared" ca="1" si="41"/>
        <v>1</v>
      </c>
      <c r="N204" s="1">
        <f ca="1">MAX(MIN(HLOOKUP(N$7,Sheet2!$B$4:$H$10,M204+1)+N$4,L204),0)</f>
        <v>1</v>
      </c>
      <c r="O204" s="1">
        <f t="shared" ca="1" si="42"/>
        <v>85</v>
      </c>
    </row>
    <row r="205" spans="1:15">
      <c r="A205">
        <f t="shared" ca="1" si="35"/>
        <v>4</v>
      </c>
      <c r="B205">
        <f ca="1">MAX(HLOOKUP(B$7,Sheet2!$B$4:$H$10,A205+1)+B$4,0)</f>
        <v>4</v>
      </c>
      <c r="C205" s="1">
        <f t="shared" ca="1" si="36"/>
        <v>11</v>
      </c>
      <c r="D205">
        <f t="shared" ca="1" si="38"/>
        <v>4</v>
      </c>
      <c r="E205" s="1">
        <f ca="1">MAX(MIN(HLOOKUP(E$7,Sheet2!$B$4:$H$10,D205+1)+E$4,C205),0)</f>
        <v>4</v>
      </c>
      <c r="F205" s="1">
        <f t="shared" ca="1" si="33"/>
        <v>40</v>
      </c>
      <c r="G205">
        <f t="shared" ca="1" si="39"/>
        <v>5</v>
      </c>
      <c r="H205" s="1">
        <f ca="1">MAX(MIN(HLOOKUP(H$7,Sheet2!$B$4:$H$10,G205+1)+H$4,F205),0)</f>
        <v>5</v>
      </c>
      <c r="I205" s="1">
        <f t="shared" ca="1" si="34"/>
        <v>31</v>
      </c>
      <c r="J205">
        <f t="shared" ca="1" si="40"/>
        <v>5</v>
      </c>
      <c r="K205" s="1">
        <f ca="1">MAX(MIN(HLOOKUP(K$7,Sheet2!$B$4:$H$10,J205+1)+K$4,I205),0)</f>
        <v>5</v>
      </c>
      <c r="L205" s="1">
        <f t="shared" ca="1" si="37"/>
        <v>6</v>
      </c>
      <c r="M205">
        <f t="shared" ca="1" si="41"/>
        <v>2</v>
      </c>
      <c r="N205" s="1">
        <f ca="1">MAX(MIN(HLOOKUP(N$7,Sheet2!$B$4:$H$10,M205+1)+N$4,L205),0)</f>
        <v>2</v>
      </c>
      <c r="O205" s="1">
        <f t="shared" ca="1" si="42"/>
        <v>88</v>
      </c>
    </row>
    <row r="206" spans="1:15">
      <c r="A206">
        <f t="shared" ca="1" si="35"/>
        <v>6</v>
      </c>
      <c r="B206">
        <f ca="1">MAX(HLOOKUP(B$7,Sheet2!$B$4:$H$10,A206+1)+B$4,0)</f>
        <v>6</v>
      </c>
      <c r="C206" s="1">
        <f t="shared" ca="1" si="36"/>
        <v>11</v>
      </c>
      <c r="D206">
        <f t="shared" ca="1" si="38"/>
        <v>2</v>
      </c>
      <c r="E206" s="1">
        <f ca="1">MAX(MIN(HLOOKUP(E$7,Sheet2!$B$4:$H$10,D206+1)+E$4,C206),0)</f>
        <v>2</v>
      </c>
      <c r="F206" s="1">
        <f t="shared" ca="1" si="33"/>
        <v>39</v>
      </c>
      <c r="G206">
        <f t="shared" ca="1" si="39"/>
        <v>2</v>
      </c>
      <c r="H206" s="1">
        <f ca="1">MAX(MIN(HLOOKUP(H$7,Sheet2!$B$4:$H$10,G206+1)+H$4,F206),0)</f>
        <v>2</v>
      </c>
      <c r="I206" s="1">
        <f t="shared" ca="1" si="34"/>
        <v>31</v>
      </c>
      <c r="J206">
        <f t="shared" ca="1" si="40"/>
        <v>1</v>
      </c>
      <c r="K206" s="1">
        <f ca="1">MAX(MIN(HLOOKUP(K$7,Sheet2!$B$4:$H$10,J206+1)+K$4,I206),0)</f>
        <v>1</v>
      </c>
      <c r="L206" s="1">
        <f t="shared" ca="1" si="37"/>
        <v>9</v>
      </c>
      <c r="M206">
        <f t="shared" ca="1" si="41"/>
        <v>6</v>
      </c>
      <c r="N206" s="1">
        <f ca="1">MAX(MIN(HLOOKUP(N$7,Sheet2!$B$4:$H$10,M206+1)+N$4,L206),0)</f>
        <v>6</v>
      </c>
      <c r="O206" s="1">
        <f t="shared" ca="1" si="42"/>
        <v>90</v>
      </c>
    </row>
    <row r="207" spans="1:15">
      <c r="A207">
        <f t="shared" ca="1" si="35"/>
        <v>1</v>
      </c>
      <c r="B207">
        <f ca="1">MAX(HLOOKUP(B$7,Sheet2!$B$4:$H$10,A207+1)+B$4,0)</f>
        <v>1</v>
      </c>
      <c r="C207" s="1">
        <f t="shared" ca="1" si="36"/>
        <v>15</v>
      </c>
      <c r="D207">
        <f t="shared" ca="1" si="38"/>
        <v>4</v>
      </c>
      <c r="E207" s="1">
        <f ca="1">MAX(MIN(HLOOKUP(E$7,Sheet2!$B$4:$H$10,D207+1)+E$4,C207),0)</f>
        <v>4</v>
      </c>
      <c r="F207" s="1">
        <f t="shared" ca="1" si="33"/>
        <v>39</v>
      </c>
      <c r="G207">
        <f t="shared" ca="1" si="39"/>
        <v>3</v>
      </c>
      <c r="H207" s="1">
        <f ca="1">MAX(MIN(HLOOKUP(H$7,Sheet2!$B$4:$H$10,G207+1)+H$4,F207),0)</f>
        <v>3</v>
      </c>
      <c r="I207" s="1">
        <f t="shared" ca="1" si="34"/>
        <v>32</v>
      </c>
      <c r="J207">
        <f t="shared" ca="1" si="40"/>
        <v>4</v>
      </c>
      <c r="K207" s="1">
        <f ca="1">MAX(MIN(HLOOKUP(K$7,Sheet2!$B$4:$H$10,J207+1)+K$4,I207),0)</f>
        <v>4</v>
      </c>
      <c r="L207" s="1">
        <f t="shared" ca="1" si="37"/>
        <v>4</v>
      </c>
      <c r="M207">
        <f t="shared" ca="1" si="41"/>
        <v>2</v>
      </c>
      <c r="N207" s="1">
        <f ca="1">MAX(MIN(HLOOKUP(N$7,Sheet2!$B$4:$H$10,M207+1)+N$4,L207),0)</f>
        <v>2</v>
      </c>
      <c r="O207" s="1">
        <f t="shared" ca="1" si="42"/>
        <v>90</v>
      </c>
    </row>
    <row r="208" spans="1:15">
      <c r="A208">
        <f t="shared" ca="1" si="35"/>
        <v>4</v>
      </c>
      <c r="B208">
        <f ca="1">MAX(HLOOKUP(B$7,Sheet2!$B$4:$H$10,A208+1)+B$4,0)</f>
        <v>4</v>
      </c>
      <c r="C208" s="1">
        <f t="shared" ca="1" si="36"/>
        <v>12</v>
      </c>
      <c r="D208">
        <f t="shared" ca="1" si="38"/>
        <v>2</v>
      </c>
      <c r="E208" s="1">
        <f ca="1">MAX(MIN(HLOOKUP(E$7,Sheet2!$B$4:$H$10,D208+1)+E$4,C208),0)</f>
        <v>2</v>
      </c>
      <c r="F208" s="1">
        <f t="shared" ca="1" si="33"/>
        <v>40</v>
      </c>
      <c r="G208">
        <f t="shared" ca="1" si="39"/>
        <v>2</v>
      </c>
      <c r="H208" s="1">
        <f ca="1">MAX(MIN(HLOOKUP(H$7,Sheet2!$B$4:$H$10,G208+1)+H$4,F208),0)</f>
        <v>2</v>
      </c>
      <c r="I208" s="1">
        <f t="shared" ca="1" si="34"/>
        <v>31</v>
      </c>
      <c r="J208">
        <f t="shared" ca="1" si="40"/>
        <v>4</v>
      </c>
      <c r="K208" s="1">
        <f ca="1">MAX(MIN(HLOOKUP(K$7,Sheet2!$B$4:$H$10,J208+1)+K$4,I208),0)</f>
        <v>4</v>
      </c>
      <c r="L208" s="1">
        <f t="shared" ca="1" si="37"/>
        <v>6</v>
      </c>
      <c r="M208">
        <f t="shared" ca="1" si="41"/>
        <v>5</v>
      </c>
      <c r="N208" s="1">
        <f ca="1">MAX(MIN(HLOOKUP(N$7,Sheet2!$B$4:$H$10,M208+1)+N$4,L208),0)</f>
        <v>5</v>
      </c>
      <c r="O208" s="1">
        <f t="shared" ca="1" si="42"/>
        <v>89</v>
      </c>
    </row>
    <row r="209" spans="1:15">
      <c r="A209">
        <f t="shared" ca="1" si="35"/>
        <v>2</v>
      </c>
      <c r="B209">
        <f ca="1">MAX(HLOOKUP(B$7,Sheet2!$B$4:$H$10,A209+1)+B$4,0)</f>
        <v>2</v>
      </c>
      <c r="C209" s="1">
        <f t="shared" ca="1" si="36"/>
        <v>14</v>
      </c>
      <c r="D209">
        <f t="shared" ca="1" si="38"/>
        <v>2</v>
      </c>
      <c r="E209" s="1">
        <f ca="1">MAX(MIN(HLOOKUP(E$7,Sheet2!$B$4:$H$10,D209+1)+E$4,C209),0)</f>
        <v>2</v>
      </c>
      <c r="F209" s="1">
        <f t="shared" ca="1" si="33"/>
        <v>40</v>
      </c>
      <c r="G209">
        <f t="shared" ca="1" si="39"/>
        <v>3</v>
      </c>
      <c r="H209" s="1">
        <f ca="1">MAX(MIN(HLOOKUP(H$7,Sheet2!$B$4:$H$10,G209+1)+H$4,F209),0)</f>
        <v>3</v>
      </c>
      <c r="I209" s="1">
        <f t="shared" ca="1" si="34"/>
        <v>29</v>
      </c>
      <c r="J209">
        <f t="shared" ca="1" si="40"/>
        <v>1</v>
      </c>
      <c r="K209" s="1">
        <f ca="1">MAX(MIN(HLOOKUP(K$7,Sheet2!$B$4:$H$10,J209+1)+K$4,I209),0)</f>
        <v>1</v>
      </c>
      <c r="L209" s="1">
        <f t="shared" ca="1" si="37"/>
        <v>5</v>
      </c>
      <c r="M209">
        <f t="shared" ca="1" si="41"/>
        <v>5</v>
      </c>
      <c r="N209" s="1">
        <f ca="1">MAX(MIN(HLOOKUP(N$7,Sheet2!$B$4:$H$10,M209+1)+N$4,L209),0)</f>
        <v>5</v>
      </c>
      <c r="O209" s="1">
        <f t="shared" ca="1" si="42"/>
        <v>88</v>
      </c>
    </row>
    <row r="210" spans="1:15">
      <c r="A210">
        <f t="shared" ca="1" si="35"/>
        <v>5</v>
      </c>
      <c r="B210">
        <f ca="1">MAX(HLOOKUP(B$7,Sheet2!$B$4:$H$10,A210+1)+B$4,0)</f>
        <v>5</v>
      </c>
      <c r="C210" s="1">
        <f t="shared" ca="1" si="36"/>
        <v>14</v>
      </c>
      <c r="D210">
        <f t="shared" ca="1" si="38"/>
        <v>1</v>
      </c>
      <c r="E210" s="1">
        <f ca="1">MAX(MIN(HLOOKUP(E$7,Sheet2!$B$4:$H$10,D210+1)+E$4,C210),0)</f>
        <v>1</v>
      </c>
      <c r="F210" s="1">
        <f t="shared" ca="1" si="33"/>
        <v>39</v>
      </c>
      <c r="G210">
        <f t="shared" ca="1" si="39"/>
        <v>5</v>
      </c>
      <c r="H210" s="1">
        <f ca="1">MAX(MIN(HLOOKUP(H$7,Sheet2!$B$4:$H$10,G210+1)+H$4,F210),0)</f>
        <v>5</v>
      </c>
      <c r="I210" s="1">
        <f t="shared" ca="1" si="34"/>
        <v>31</v>
      </c>
      <c r="J210">
        <f t="shared" ca="1" si="40"/>
        <v>3</v>
      </c>
      <c r="K210" s="1">
        <f ca="1">MAX(MIN(HLOOKUP(K$7,Sheet2!$B$4:$H$10,J210+1)+K$4,I210),0)</f>
        <v>3</v>
      </c>
      <c r="L210" s="1">
        <f t="shared" ca="1" si="37"/>
        <v>1</v>
      </c>
      <c r="M210">
        <f t="shared" ca="1" si="41"/>
        <v>1</v>
      </c>
      <c r="N210" s="1">
        <f ca="1">MAX(MIN(HLOOKUP(N$7,Sheet2!$B$4:$H$10,M210+1)+N$4,L210),0)</f>
        <v>1</v>
      </c>
      <c r="O210" s="1">
        <f t="shared" ca="1" si="42"/>
        <v>85</v>
      </c>
    </row>
    <row r="211" spans="1:15">
      <c r="A211">
        <f t="shared" ca="1" si="35"/>
        <v>3</v>
      </c>
      <c r="B211">
        <f ca="1">MAX(HLOOKUP(B$7,Sheet2!$B$4:$H$10,A211+1)+B$4,0)</f>
        <v>3</v>
      </c>
      <c r="C211" s="1">
        <f t="shared" ca="1" si="36"/>
        <v>18</v>
      </c>
      <c r="D211">
        <f t="shared" ca="1" si="38"/>
        <v>5</v>
      </c>
      <c r="E211" s="1">
        <f ca="1">MAX(MIN(HLOOKUP(E$7,Sheet2!$B$4:$H$10,D211+1)+E$4,C211),0)</f>
        <v>5</v>
      </c>
      <c r="F211" s="1">
        <f t="shared" ca="1" si="33"/>
        <v>35</v>
      </c>
      <c r="G211">
        <f t="shared" ca="1" si="39"/>
        <v>5</v>
      </c>
      <c r="H211" s="1">
        <f ca="1">MAX(MIN(HLOOKUP(H$7,Sheet2!$B$4:$H$10,G211+1)+H$4,F211),0)</f>
        <v>5</v>
      </c>
      <c r="I211" s="1">
        <f t="shared" ca="1" si="34"/>
        <v>33</v>
      </c>
      <c r="J211">
        <f t="shared" ca="1" si="40"/>
        <v>1</v>
      </c>
      <c r="K211" s="1">
        <f ca="1">MAX(MIN(HLOOKUP(K$7,Sheet2!$B$4:$H$10,J211+1)+K$4,I211),0)</f>
        <v>1</v>
      </c>
      <c r="L211" s="1">
        <f t="shared" ca="1" si="37"/>
        <v>3</v>
      </c>
      <c r="M211">
        <f t="shared" ca="1" si="41"/>
        <v>6</v>
      </c>
      <c r="N211" s="1">
        <f ca="1">MAX(MIN(HLOOKUP(N$7,Sheet2!$B$4:$H$10,M211+1)+N$4,L211),0)</f>
        <v>3</v>
      </c>
      <c r="O211" s="1">
        <f t="shared" ca="1" si="42"/>
        <v>89</v>
      </c>
    </row>
    <row r="212" spans="1:15">
      <c r="A212">
        <f t="shared" ca="1" si="35"/>
        <v>1</v>
      </c>
      <c r="B212">
        <f ca="1">MAX(HLOOKUP(B$7,Sheet2!$B$4:$H$10,A212+1)+B$4,0)</f>
        <v>1</v>
      </c>
      <c r="C212" s="1">
        <f t="shared" ca="1" si="36"/>
        <v>16</v>
      </c>
      <c r="D212">
        <f t="shared" ca="1" si="38"/>
        <v>6</v>
      </c>
      <c r="E212" s="1">
        <f ca="1">MAX(MIN(HLOOKUP(E$7,Sheet2!$B$4:$H$10,D212+1)+E$4,C212),0)</f>
        <v>6</v>
      </c>
      <c r="F212" s="1">
        <f t="shared" ca="1" si="33"/>
        <v>35</v>
      </c>
      <c r="G212">
        <f t="shared" ca="1" si="39"/>
        <v>2</v>
      </c>
      <c r="H212" s="1">
        <f ca="1">MAX(MIN(HLOOKUP(H$7,Sheet2!$B$4:$H$10,G212+1)+H$4,F212),0)</f>
        <v>2</v>
      </c>
      <c r="I212" s="1">
        <f t="shared" ca="1" si="34"/>
        <v>37</v>
      </c>
      <c r="J212">
        <f t="shared" ca="1" si="40"/>
        <v>2</v>
      </c>
      <c r="K212" s="1">
        <f ca="1">MAX(MIN(HLOOKUP(K$7,Sheet2!$B$4:$H$10,J212+1)+K$4,I212),0)</f>
        <v>2</v>
      </c>
      <c r="L212" s="1">
        <f t="shared" ca="1" si="37"/>
        <v>1</v>
      </c>
      <c r="M212">
        <f t="shared" ca="1" si="41"/>
        <v>3</v>
      </c>
      <c r="N212" s="1">
        <f ca="1">MAX(MIN(HLOOKUP(N$7,Sheet2!$B$4:$H$10,M212+1)+N$4,L212),0)</f>
        <v>1</v>
      </c>
      <c r="O212" s="1">
        <f t="shared" ca="1" si="42"/>
        <v>89</v>
      </c>
    </row>
    <row r="213" spans="1:15">
      <c r="A213">
        <f t="shared" ca="1" si="35"/>
        <v>3</v>
      </c>
      <c r="B213">
        <f ca="1">MAX(HLOOKUP(B$7,Sheet2!$B$4:$H$10,A213+1)+B$4,0)</f>
        <v>3</v>
      </c>
      <c r="C213" s="1">
        <f t="shared" ca="1" si="36"/>
        <v>11</v>
      </c>
      <c r="D213">
        <f t="shared" ca="1" si="38"/>
        <v>4</v>
      </c>
      <c r="E213" s="1">
        <f ca="1">MAX(MIN(HLOOKUP(E$7,Sheet2!$B$4:$H$10,D213+1)+E$4,C213),0)</f>
        <v>4</v>
      </c>
      <c r="F213" s="1">
        <f t="shared" ca="1" si="33"/>
        <v>39</v>
      </c>
      <c r="G213">
        <f t="shared" ca="1" si="39"/>
        <v>5</v>
      </c>
      <c r="H213" s="1">
        <f ca="1">MAX(MIN(HLOOKUP(H$7,Sheet2!$B$4:$H$10,G213+1)+H$4,F213),0)</f>
        <v>5</v>
      </c>
      <c r="I213" s="1">
        <f t="shared" ca="1" si="34"/>
        <v>37</v>
      </c>
      <c r="J213">
        <f t="shared" ca="1" si="40"/>
        <v>3</v>
      </c>
      <c r="K213" s="1">
        <f ca="1">MAX(MIN(HLOOKUP(K$7,Sheet2!$B$4:$H$10,J213+1)+K$4,I213),0)</f>
        <v>3</v>
      </c>
      <c r="L213" s="1">
        <f t="shared" ca="1" si="37"/>
        <v>2</v>
      </c>
      <c r="M213">
        <f t="shared" ca="1" si="41"/>
        <v>5</v>
      </c>
      <c r="N213" s="1">
        <f ca="1">MAX(MIN(HLOOKUP(N$7,Sheet2!$B$4:$H$10,M213+1)+N$4,L213),0)</f>
        <v>2</v>
      </c>
      <c r="O213" s="1">
        <f t="shared" ca="1" si="42"/>
        <v>89</v>
      </c>
    </row>
    <row r="214" spans="1:15">
      <c r="A214">
        <f t="shared" ca="1" si="35"/>
        <v>5</v>
      </c>
      <c r="B214">
        <f ca="1">MAX(HLOOKUP(B$7,Sheet2!$B$4:$H$10,A214+1)+B$4,0)</f>
        <v>5</v>
      </c>
      <c r="C214" s="1">
        <f t="shared" ca="1" si="36"/>
        <v>10</v>
      </c>
      <c r="D214">
        <f t="shared" ca="1" si="38"/>
        <v>5</v>
      </c>
      <c r="E214" s="1">
        <f ca="1">MAX(MIN(HLOOKUP(E$7,Sheet2!$B$4:$H$10,D214+1)+E$4,C214),0)</f>
        <v>5</v>
      </c>
      <c r="F214" s="1">
        <f t="shared" ca="1" si="33"/>
        <v>38</v>
      </c>
      <c r="G214">
        <f t="shared" ca="1" si="39"/>
        <v>5</v>
      </c>
      <c r="H214" s="1">
        <f ca="1">MAX(MIN(HLOOKUP(H$7,Sheet2!$B$4:$H$10,G214+1)+H$4,F214),0)</f>
        <v>5</v>
      </c>
      <c r="I214" s="1">
        <f t="shared" ca="1" si="34"/>
        <v>39</v>
      </c>
      <c r="J214">
        <f t="shared" ca="1" si="40"/>
        <v>6</v>
      </c>
      <c r="K214" s="1">
        <f ca="1">MAX(MIN(HLOOKUP(K$7,Sheet2!$B$4:$H$10,J214+1)+K$4,I214),0)</f>
        <v>6</v>
      </c>
      <c r="L214" s="1">
        <f t="shared" ca="1" si="37"/>
        <v>3</v>
      </c>
      <c r="M214">
        <f t="shared" ca="1" si="41"/>
        <v>4</v>
      </c>
      <c r="N214" s="1">
        <f ca="1">MAX(MIN(HLOOKUP(N$7,Sheet2!$B$4:$H$10,M214+1)+N$4,L214),0)</f>
        <v>3</v>
      </c>
      <c r="O214" s="1">
        <f t="shared" ca="1" si="42"/>
        <v>90</v>
      </c>
    </row>
    <row r="215" spans="1:15">
      <c r="A215">
        <f t="shared" ca="1" si="35"/>
        <v>6</v>
      </c>
      <c r="B215">
        <f ca="1">MAX(HLOOKUP(B$7,Sheet2!$B$4:$H$10,A215+1)+B$4,0)</f>
        <v>6</v>
      </c>
      <c r="C215" s="1">
        <f t="shared" ca="1" si="36"/>
        <v>10</v>
      </c>
      <c r="D215">
        <f t="shared" ca="1" si="38"/>
        <v>1</v>
      </c>
      <c r="E215" s="1">
        <f ca="1">MAX(MIN(HLOOKUP(E$7,Sheet2!$B$4:$H$10,D215+1)+E$4,C215),0)</f>
        <v>1</v>
      </c>
      <c r="F215" s="1">
        <f t="shared" ca="1" si="33"/>
        <v>38</v>
      </c>
      <c r="G215">
        <f t="shared" ca="1" si="39"/>
        <v>6</v>
      </c>
      <c r="H215" s="1">
        <f ca="1">MAX(MIN(HLOOKUP(H$7,Sheet2!$B$4:$H$10,G215+1)+H$4,F215),0)</f>
        <v>6</v>
      </c>
      <c r="I215" s="1">
        <f t="shared" ca="1" si="34"/>
        <v>38</v>
      </c>
      <c r="J215">
        <f t="shared" ca="1" si="40"/>
        <v>6</v>
      </c>
      <c r="K215" s="1">
        <f ca="1">MAX(MIN(HLOOKUP(K$7,Sheet2!$B$4:$H$10,J215+1)+K$4,I215),0)</f>
        <v>6</v>
      </c>
      <c r="L215" s="1">
        <f t="shared" ca="1" si="37"/>
        <v>6</v>
      </c>
      <c r="M215">
        <f t="shared" ca="1" si="41"/>
        <v>5</v>
      </c>
      <c r="N215" s="1">
        <f ca="1">MAX(MIN(HLOOKUP(N$7,Sheet2!$B$4:$H$10,M215+1)+N$4,L215),0)</f>
        <v>5</v>
      </c>
      <c r="O215" s="1">
        <f t="shared" ca="1" si="42"/>
        <v>92</v>
      </c>
    </row>
    <row r="216" spans="1:15">
      <c r="A216">
        <f t="shared" ca="1" si="35"/>
        <v>3</v>
      </c>
      <c r="B216">
        <f ca="1">MAX(HLOOKUP(B$7,Sheet2!$B$4:$H$10,A216+1)+B$4,0)</f>
        <v>3</v>
      </c>
      <c r="C216" s="1">
        <f t="shared" ca="1" si="36"/>
        <v>15</v>
      </c>
      <c r="D216">
        <f t="shared" ca="1" si="38"/>
        <v>2</v>
      </c>
      <c r="E216" s="1">
        <f ca="1">MAX(MIN(HLOOKUP(E$7,Sheet2!$B$4:$H$10,D216+1)+E$4,C216),0)</f>
        <v>2</v>
      </c>
      <c r="F216" s="1">
        <f t="shared" ca="1" si="33"/>
        <v>33</v>
      </c>
      <c r="G216">
        <f t="shared" ca="1" si="39"/>
        <v>2</v>
      </c>
      <c r="H216" s="1">
        <f ca="1">MAX(MIN(HLOOKUP(H$7,Sheet2!$B$4:$H$10,G216+1)+H$4,F216),0)</f>
        <v>2</v>
      </c>
      <c r="I216" s="1">
        <f t="shared" ca="1" si="34"/>
        <v>38</v>
      </c>
      <c r="J216">
        <f t="shared" ca="1" si="40"/>
        <v>5</v>
      </c>
      <c r="K216" s="1">
        <f ca="1">MAX(MIN(HLOOKUP(K$7,Sheet2!$B$4:$H$10,J216+1)+K$4,I216),0)</f>
        <v>5</v>
      </c>
      <c r="L216" s="1">
        <f t="shared" ca="1" si="37"/>
        <v>7</v>
      </c>
      <c r="M216">
        <f t="shared" ca="1" si="41"/>
        <v>6</v>
      </c>
      <c r="N216" s="1">
        <f ca="1">MAX(MIN(HLOOKUP(N$7,Sheet2!$B$4:$H$10,M216+1)+N$4,L216),0)</f>
        <v>6</v>
      </c>
      <c r="O216" s="1">
        <f t="shared" ca="1" si="42"/>
        <v>93</v>
      </c>
    </row>
    <row r="217" spans="1:15">
      <c r="A217">
        <f t="shared" ca="1" si="35"/>
        <v>1</v>
      </c>
      <c r="B217">
        <f ca="1">MAX(HLOOKUP(B$7,Sheet2!$B$4:$H$10,A217+1)+B$4,0)</f>
        <v>1</v>
      </c>
      <c r="C217" s="1">
        <f t="shared" ca="1" si="36"/>
        <v>16</v>
      </c>
      <c r="D217">
        <f t="shared" ca="1" si="38"/>
        <v>5</v>
      </c>
      <c r="E217" s="1">
        <f ca="1">MAX(MIN(HLOOKUP(E$7,Sheet2!$B$4:$H$10,D217+1)+E$4,C217),0)</f>
        <v>5</v>
      </c>
      <c r="F217" s="1">
        <f t="shared" ca="1" si="33"/>
        <v>33</v>
      </c>
      <c r="G217">
        <f t="shared" ca="1" si="39"/>
        <v>4</v>
      </c>
      <c r="H217" s="1">
        <f ca="1">MAX(MIN(HLOOKUP(H$7,Sheet2!$B$4:$H$10,G217+1)+H$4,F217),0)</f>
        <v>4</v>
      </c>
      <c r="I217" s="1">
        <f t="shared" ca="1" si="34"/>
        <v>35</v>
      </c>
      <c r="J217">
        <f t="shared" ca="1" si="40"/>
        <v>3</v>
      </c>
      <c r="K217" s="1">
        <f ca="1">MAX(MIN(HLOOKUP(K$7,Sheet2!$B$4:$H$10,J217+1)+K$4,I217),0)</f>
        <v>3</v>
      </c>
      <c r="L217" s="1">
        <f t="shared" ca="1" si="37"/>
        <v>6</v>
      </c>
      <c r="M217">
        <f t="shared" ca="1" si="41"/>
        <v>5</v>
      </c>
      <c r="N217" s="1">
        <f ca="1">MAX(MIN(HLOOKUP(N$7,Sheet2!$B$4:$H$10,M217+1)+N$4,L217),0)</f>
        <v>5</v>
      </c>
      <c r="O217" s="1">
        <f t="shared" ca="1" si="42"/>
        <v>90</v>
      </c>
    </row>
    <row r="218" spans="1:15">
      <c r="A218">
        <f t="shared" ca="1" si="35"/>
        <v>3</v>
      </c>
      <c r="B218">
        <f ca="1">MAX(HLOOKUP(B$7,Sheet2!$B$4:$H$10,A218+1)+B$4,0)</f>
        <v>3</v>
      </c>
      <c r="C218" s="1">
        <f t="shared" ca="1" si="36"/>
        <v>12</v>
      </c>
      <c r="D218">
        <f t="shared" ca="1" si="38"/>
        <v>6</v>
      </c>
      <c r="E218" s="1">
        <f ca="1">MAX(MIN(HLOOKUP(E$7,Sheet2!$B$4:$H$10,D218+1)+E$4,C218),0)</f>
        <v>6</v>
      </c>
      <c r="F218" s="1">
        <f t="shared" ca="1" si="33"/>
        <v>34</v>
      </c>
      <c r="G218">
        <f t="shared" ca="1" si="39"/>
        <v>2</v>
      </c>
      <c r="H218" s="1">
        <f ca="1">MAX(MIN(HLOOKUP(H$7,Sheet2!$B$4:$H$10,G218+1)+H$4,F218),0)</f>
        <v>2</v>
      </c>
      <c r="I218" s="1">
        <f t="shared" ca="1" si="34"/>
        <v>36</v>
      </c>
      <c r="J218">
        <f t="shared" ca="1" si="40"/>
        <v>4</v>
      </c>
      <c r="K218" s="1">
        <f ca="1">MAX(MIN(HLOOKUP(K$7,Sheet2!$B$4:$H$10,J218+1)+K$4,I218),0)</f>
        <v>4</v>
      </c>
      <c r="L218" s="1">
        <f t="shared" ca="1" si="37"/>
        <v>4</v>
      </c>
      <c r="M218">
        <f t="shared" ca="1" si="41"/>
        <v>1</v>
      </c>
      <c r="N218" s="1">
        <f ca="1">MAX(MIN(HLOOKUP(N$7,Sheet2!$B$4:$H$10,M218+1)+N$4,L218),0)</f>
        <v>1</v>
      </c>
      <c r="O218" s="1">
        <f t="shared" ca="1" si="42"/>
        <v>86</v>
      </c>
    </row>
    <row r="219" spans="1:15">
      <c r="A219">
        <f t="shared" ca="1" si="35"/>
        <v>1</v>
      </c>
      <c r="B219">
        <f ca="1">MAX(HLOOKUP(B$7,Sheet2!$B$4:$H$10,A219+1)+B$4,0)</f>
        <v>1</v>
      </c>
      <c r="C219" s="1">
        <f t="shared" ca="1" si="36"/>
        <v>9</v>
      </c>
      <c r="D219">
        <f t="shared" ca="1" si="38"/>
        <v>3</v>
      </c>
      <c r="E219" s="1">
        <f ca="1">MAX(MIN(HLOOKUP(E$7,Sheet2!$B$4:$H$10,D219+1)+E$4,C219),0)</f>
        <v>3</v>
      </c>
      <c r="F219" s="1">
        <f t="shared" ca="1" si="33"/>
        <v>38</v>
      </c>
      <c r="G219">
        <f t="shared" ca="1" si="39"/>
        <v>2</v>
      </c>
      <c r="H219" s="1">
        <f ca="1">MAX(MIN(HLOOKUP(H$7,Sheet2!$B$4:$H$10,G219+1)+H$4,F219),0)</f>
        <v>2</v>
      </c>
      <c r="I219" s="1">
        <f t="shared" ca="1" si="34"/>
        <v>34</v>
      </c>
      <c r="J219">
        <f t="shared" ca="1" si="40"/>
        <v>4</v>
      </c>
      <c r="K219" s="1">
        <f ca="1">MAX(MIN(HLOOKUP(K$7,Sheet2!$B$4:$H$10,J219+1)+K$4,I219),0)</f>
        <v>4</v>
      </c>
      <c r="L219" s="1">
        <f t="shared" ca="1" si="37"/>
        <v>7</v>
      </c>
      <c r="M219">
        <f t="shared" ca="1" si="41"/>
        <v>3</v>
      </c>
      <c r="N219" s="1">
        <f ca="1">MAX(MIN(HLOOKUP(N$7,Sheet2!$B$4:$H$10,M219+1)+N$4,L219),0)</f>
        <v>3</v>
      </c>
      <c r="O219" s="1">
        <f t="shared" ca="1" si="42"/>
        <v>88</v>
      </c>
    </row>
    <row r="220" spans="1:15">
      <c r="A220">
        <f t="shared" ca="1" si="35"/>
        <v>6</v>
      </c>
      <c r="B220">
        <f ca="1">MAX(HLOOKUP(B$7,Sheet2!$B$4:$H$10,A220+1)+B$4,0)</f>
        <v>6</v>
      </c>
      <c r="C220" s="1">
        <f t="shared" ca="1" si="36"/>
        <v>7</v>
      </c>
      <c r="D220">
        <f t="shared" ca="1" si="38"/>
        <v>3</v>
      </c>
      <c r="E220" s="1">
        <f ca="1">MAX(MIN(HLOOKUP(E$7,Sheet2!$B$4:$H$10,D220+1)+E$4,C220),0)</f>
        <v>3</v>
      </c>
      <c r="F220" s="1">
        <f t="shared" ca="1" si="33"/>
        <v>39</v>
      </c>
      <c r="G220">
        <f t="shared" ca="1" si="39"/>
        <v>2</v>
      </c>
      <c r="H220" s="1">
        <f ca="1">MAX(MIN(HLOOKUP(H$7,Sheet2!$B$4:$H$10,G220+1)+H$4,F220),0)</f>
        <v>2</v>
      </c>
      <c r="I220" s="1">
        <f t="shared" ca="1" si="34"/>
        <v>32</v>
      </c>
      <c r="J220">
        <f t="shared" ca="1" si="40"/>
        <v>5</v>
      </c>
      <c r="K220" s="1">
        <f ca="1">MAX(MIN(HLOOKUP(K$7,Sheet2!$B$4:$H$10,J220+1)+K$4,I220),0)</f>
        <v>5</v>
      </c>
      <c r="L220" s="1">
        <f t="shared" ca="1" si="37"/>
        <v>8</v>
      </c>
      <c r="M220">
        <f t="shared" ca="1" si="41"/>
        <v>1</v>
      </c>
      <c r="N220" s="1">
        <f ca="1">MAX(MIN(HLOOKUP(N$7,Sheet2!$B$4:$H$10,M220+1)+N$4,L220),0)</f>
        <v>1</v>
      </c>
      <c r="O220" s="1">
        <f t="shared" ca="1" si="42"/>
        <v>86</v>
      </c>
    </row>
    <row r="221" spans="1:15">
      <c r="A221">
        <f t="shared" ca="1" si="35"/>
        <v>5</v>
      </c>
      <c r="B221">
        <f ca="1">MAX(HLOOKUP(B$7,Sheet2!$B$4:$H$10,A221+1)+B$4,0)</f>
        <v>5</v>
      </c>
      <c r="C221" s="1">
        <f t="shared" ca="1" si="36"/>
        <v>10</v>
      </c>
      <c r="D221">
        <f t="shared" ca="1" si="38"/>
        <v>3</v>
      </c>
      <c r="E221" s="1">
        <f ca="1">MAX(MIN(HLOOKUP(E$7,Sheet2!$B$4:$H$10,D221+1)+E$4,C221),0)</f>
        <v>3</v>
      </c>
      <c r="F221" s="1">
        <f t="shared" ca="1" si="33"/>
        <v>40</v>
      </c>
      <c r="G221">
        <f t="shared" ca="1" si="39"/>
        <v>2</v>
      </c>
      <c r="H221" s="1">
        <f ca="1">MAX(MIN(HLOOKUP(H$7,Sheet2!$B$4:$H$10,G221+1)+H$4,F221),0)</f>
        <v>2</v>
      </c>
      <c r="I221" s="1">
        <f t="shared" ca="1" si="34"/>
        <v>29</v>
      </c>
      <c r="J221">
        <f t="shared" ca="1" si="40"/>
        <v>4</v>
      </c>
      <c r="K221" s="1">
        <f ca="1">MAX(MIN(HLOOKUP(K$7,Sheet2!$B$4:$H$10,J221+1)+K$4,I221),0)</f>
        <v>4</v>
      </c>
      <c r="L221" s="1">
        <f t="shared" ca="1" si="37"/>
        <v>12</v>
      </c>
      <c r="M221">
        <f t="shared" ca="1" si="41"/>
        <v>5</v>
      </c>
      <c r="N221" s="1">
        <f ca="1">MAX(MIN(HLOOKUP(N$7,Sheet2!$B$4:$H$10,M221+1)+N$4,L221),0)</f>
        <v>5</v>
      </c>
      <c r="O221" s="1">
        <f t="shared" ca="1" si="42"/>
        <v>91</v>
      </c>
    </row>
    <row r="222" spans="1:15">
      <c r="A222">
        <f t="shared" ca="1" si="35"/>
        <v>1</v>
      </c>
      <c r="B222">
        <f ca="1">MAX(HLOOKUP(B$7,Sheet2!$B$4:$H$10,A222+1)+B$4,0)</f>
        <v>1</v>
      </c>
      <c r="C222" s="1">
        <f t="shared" ca="1" si="36"/>
        <v>12</v>
      </c>
      <c r="D222">
        <f t="shared" ca="1" si="38"/>
        <v>1</v>
      </c>
      <c r="E222" s="1">
        <f ca="1">MAX(MIN(HLOOKUP(E$7,Sheet2!$B$4:$H$10,D222+1)+E$4,C222),0)</f>
        <v>1</v>
      </c>
      <c r="F222" s="1">
        <f t="shared" ca="1" si="33"/>
        <v>41</v>
      </c>
      <c r="G222">
        <f t="shared" ca="1" si="39"/>
        <v>6</v>
      </c>
      <c r="H222" s="1">
        <f ca="1">MAX(MIN(HLOOKUP(H$7,Sheet2!$B$4:$H$10,G222+1)+H$4,F222),0)</f>
        <v>6</v>
      </c>
      <c r="I222" s="1">
        <f t="shared" ca="1" si="34"/>
        <v>27</v>
      </c>
      <c r="J222">
        <f t="shared" ca="1" si="40"/>
        <v>4</v>
      </c>
      <c r="K222" s="1">
        <f ca="1">MAX(MIN(HLOOKUP(K$7,Sheet2!$B$4:$H$10,J222+1)+K$4,I222),0)</f>
        <v>4</v>
      </c>
      <c r="L222" s="1">
        <f t="shared" ca="1" si="37"/>
        <v>11</v>
      </c>
      <c r="M222">
        <f t="shared" ca="1" si="41"/>
        <v>3</v>
      </c>
      <c r="N222" s="1">
        <f ca="1">MAX(MIN(HLOOKUP(N$7,Sheet2!$B$4:$H$10,M222+1)+N$4,L222),0)</f>
        <v>3</v>
      </c>
      <c r="O222" s="1">
        <f t="shared" ca="1" si="42"/>
        <v>91</v>
      </c>
    </row>
    <row r="223" spans="1:15">
      <c r="A223">
        <f t="shared" ca="1" si="35"/>
        <v>3</v>
      </c>
      <c r="B223">
        <f ca="1">MAX(HLOOKUP(B$7,Sheet2!$B$4:$H$10,A223+1)+B$4,0)</f>
        <v>3</v>
      </c>
      <c r="C223" s="1">
        <f t="shared" ca="1" si="36"/>
        <v>12</v>
      </c>
      <c r="D223">
        <f t="shared" ca="1" si="38"/>
        <v>4</v>
      </c>
      <c r="E223" s="1">
        <f ca="1">MAX(MIN(HLOOKUP(E$7,Sheet2!$B$4:$H$10,D223+1)+E$4,C223),0)</f>
        <v>4</v>
      </c>
      <c r="F223" s="1">
        <f t="shared" ca="1" si="33"/>
        <v>36</v>
      </c>
      <c r="G223">
        <f t="shared" ca="1" si="39"/>
        <v>3</v>
      </c>
      <c r="H223" s="1">
        <f ca="1">MAX(MIN(HLOOKUP(H$7,Sheet2!$B$4:$H$10,G223+1)+H$4,F223),0)</f>
        <v>3</v>
      </c>
      <c r="I223" s="1">
        <f t="shared" ca="1" si="34"/>
        <v>29</v>
      </c>
      <c r="J223">
        <f t="shared" ca="1" si="40"/>
        <v>3</v>
      </c>
      <c r="K223" s="1">
        <f ca="1">MAX(MIN(HLOOKUP(K$7,Sheet2!$B$4:$H$10,J223+1)+K$4,I223),0)</f>
        <v>3</v>
      </c>
      <c r="L223" s="1">
        <f t="shared" ca="1" si="37"/>
        <v>12</v>
      </c>
      <c r="M223">
        <f t="shared" ca="1" si="41"/>
        <v>2</v>
      </c>
      <c r="N223" s="1">
        <f ca="1">MAX(MIN(HLOOKUP(N$7,Sheet2!$B$4:$H$10,M223+1)+N$4,L223),0)</f>
        <v>2</v>
      </c>
      <c r="O223" s="1">
        <f t="shared" ca="1" si="42"/>
        <v>89</v>
      </c>
    </row>
    <row r="224" spans="1:15">
      <c r="A224">
        <f t="shared" ca="1" si="35"/>
        <v>6</v>
      </c>
      <c r="B224">
        <f ca="1">MAX(HLOOKUP(B$7,Sheet2!$B$4:$H$10,A224+1)+B$4,0)</f>
        <v>6</v>
      </c>
      <c r="C224" s="1">
        <f t="shared" ca="1" si="36"/>
        <v>11</v>
      </c>
      <c r="D224">
        <f t="shared" ca="1" si="38"/>
        <v>1</v>
      </c>
      <c r="E224" s="1">
        <f ca="1">MAX(MIN(HLOOKUP(E$7,Sheet2!$B$4:$H$10,D224+1)+E$4,C224),0)</f>
        <v>1</v>
      </c>
      <c r="F224" s="1">
        <f t="shared" ca="1" si="33"/>
        <v>37</v>
      </c>
      <c r="G224">
        <f t="shared" ca="1" si="39"/>
        <v>4</v>
      </c>
      <c r="H224" s="1">
        <f ca="1">MAX(MIN(HLOOKUP(H$7,Sheet2!$B$4:$H$10,G224+1)+H$4,F224),0)</f>
        <v>4</v>
      </c>
      <c r="I224" s="1">
        <f t="shared" ca="1" si="34"/>
        <v>29</v>
      </c>
      <c r="J224">
        <f t="shared" ca="1" si="40"/>
        <v>2</v>
      </c>
      <c r="K224" s="1">
        <f ca="1">MAX(MIN(HLOOKUP(K$7,Sheet2!$B$4:$H$10,J224+1)+K$4,I224),0)</f>
        <v>2</v>
      </c>
      <c r="L224" s="1">
        <f t="shared" ca="1" si="37"/>
        <v>13</v>
      </c>
      <c r="M224">
        <f t="shared" ca="1" si="41"/>
        <v>1</v>
      </c>
      <c r="N224" s="1">
        <f ca="1">MAX(MIN(HLOOKUP(N$7,Sheet2!$B$4:$H$10,M224+1)+N$4,L224),0)</f>
        <v>1</v>
      </c>
      <c r="O224" s="1">
        <f t="shared" ca="1" si="42"/>
        <v>90</v>
      </c>
    </row>
    <row r="225" spans="1:15">
      <c r="A225">
        <f t="shared" ca="1" si="35"/>
        <v>6</v>
      </c>
      <c r="B225">
        <f ca="1">MAX(HLOOKUP(B$7,Sheet2!$B$4:$H$10,A225+1)+B$4,0)</f>
        <v>6</v>
      </c>
      <c r="C225" s="1">
        <f t="shared" ca="1" si="36"/>
        <v>16</v>
      </c>
      <c r="D225">
        <f t="shared" ca="1" si="38"/>
        <v>2</v>
      </c>
      <c r="E225" s="1">
        <f ca="1">MAX(MIN(HLOOKUP(E$7,Sheet2!$B$4:$H$10,D225+1)+E$4,C225),0)</f>
        <v>2</v>
      </c>
      <c r="F225" s="1">
        <f t="shared" ca="1" si="33"/>
        <v>34</v>
      </c>
      <c r="G225">
        <f t="shared" ca="1" si="39"/>
        <v>2</v>
      </c>
      <c r="H225" s="1">
        <f ca="1">MAX(MIN(HLOOKUP(H$7,Sheet2!$B$4:$H$10,G225+1)+H$4,F225),0)</f>
        <v>2</v>
      </c>
      <c r="I225" s="1">
        <f t="shared" ca="1" si="34"/>
        <v>31</v>
      </c>
      <c r="J225">
        <f t="shared" ca="1" si="40"/>
        <v>2</v>
      </c>
      <c r="K225" s="1">
        <f ca="1">MAX(MIN(HLOOKUP(K$7,Sheet2!$B$4:$H$10,J225+1)+K$4,I225),0)</f>
        <v>2</v>
      </c>
      <c r="L225" s="1">
        <f t="shared" ca="1" si="37"/>
        <v>14</v>
      </c>
      <c r="M225">
        <f t="shared" ca="1" si="41"/>
        <v>2</v>
      </c>
      <c r="N225" s="1">
        <f ca="1">MAX(MIN(HLOOKUP(N$7,Sheet2!$B$4:$H$10,M225+1)+N$4,L225),0)</f>
        <v>2</v>
      </c>
      <c r="O225" s="1">
        <f t="shared" ca="1" si="42"/>
        <v>95</v>
      </c>
    </row>
    <row r="226" spans="1:15">
      <c r="A226">
        <f t="shared" ca="1" si="35"/>
        <v>3</v>
      </c>
      <c r="B226">
        <f ca="1">MAX(HLOOKUP(B$7,Sheet2!$B$4:$H$10,A226+1)+B$4,0)</f>
        <v>3</v>
      </c>
      <c r="C226" s="1">
        <f t="shared" ca="1" si="36"/>
        <v>20</v>
      </c>
      <c r="D226">
        <f t="shared" ca="1" si="38"/>
        <v>2</v>
      </c>
      <c r="E226" s="1">
        <f ca="1">MAX(MIN(HLOOKUP(E$7,Sheet2!$B$4:$H$10,D226+1)+E$4,C226),0)</f>
        <v>2</v>
      </c>
      <c r="F226" s="1">
        <f t="shared" ca="1" si="33"/>
        <v>34</v>
      </c>
      <c r="G226">
        <f t="shared" ca="1" si="39"/>
        <v>2</v>
      </c>
      <c r="H226" s="1">
        <f ca="1">MAX(MIN(HLOOKUP(H$7,Sheet2!$B$4:$H$10,G226+1)+H$4,F226),0)</f>
        <v>2</v>
      </c>
      <c r="I226" s="1">
        <f t="shared" ca="1" si="34"/>
        <v>31</v>
      </c>
      <c r="J226">
        <f t="shared" ca="1" si="40"/>
        <v>1</v>
      </c>
      <c r="K226" s="1">
        <f ca="1">MAX(MIN(HLOOKUP(K$7,Sheet2!$B$4:$H$10,J226+1)+K$4,I226),0)</f>
        <v>1</v>
      </c>
      <c r="L226" s="1">
        <f t="shared" ca="1" si="37"/>
        <v>14</v>
      </c>
      <c r="M226">
        <f t="shared" ca="1" si="41"/>
        <v>3</v>
      </c>
      <c r="N226" s="1">
        <f ca="1">MAX(MIN(HLOOKUP(N$7,Sheet2!$B$4:$H$10,M226+1)+N$4,L226),0)</f>
        <v>3</v>
      </c>
      <c r="O226" s="1">
        <f t="shared" ca="1" si="42"/>
        <v>99</v>
      </c>
    </row>
    <row r="227" spans="1:15">
      <c r="C227" s="1"/>
      <c r="E227" s="1"/>
      <c r="F227" s="1"/>
      <c r="H227" s="1"/>
      <c r="I227" s="1"/>
      <c r="K227" s="1"/>
      <c r="L227" s="1"/>
      <c r="N227" s="1"/>
      <c r="O227" s="1"/>
    </row>
    <row r="228" spans="1:15">
      <c r="A228" t="s">
        <v>21</v>
      </c>
    </row>
    <row r="229" spans="1:15">
      <c r="A229" s="4">
        <f t="shared" ref="A229:M229" ca="1" si="43">AVERAGE(A11:A226)</f>
        <v>3.4768518518518516</v>
      </c>
      <c r="B229" s="4">
        <f t="shared" ca="1" si="43"/>
        <v>3.4768518518518516</v>
      </c>
      <c r="C229" s="4">
        <f t="shared" ca="1" si="43"/>
        <v>14.657407407407407</v>
      </c>
      <c r="D229" s="4">
        <f t="shared" ca="1" si="43"/>
        <v>3.4351851851851851</v>
      </c>
      <c r="E229" s="4">
        <f t="shared" ca="1" si="43"/>
        <v>3.3935185185185186</v>
      </c>
      <c r="F229" s="4">
        <f t="shared" ca="1" si="43"/>
        <v>30.00462962962963</v>
      </c>
      <c r="G229" s="4">
        <f t="shared" ca="1" si="43"/>
        <v>3.3333333333333335</v>
      </c>
      <c r="H229" s="4">
        <f t="shared" ca="1" si="43"/>
        <v>3.25</v>
      </c>
      <c r="I229" s="4">
        <f t="shared" ca="1" si="43"/>
        <v>12.25462962962963</v>
      </c>
      <c r="J229" s="4">
        <f t="shared" ca="1" si="43"/>
        <v>3.6157407407407409</v>
      </c>
      <c r="K229" s="4">
        <f t="shared" ca="1" si="43"/>
        <v>3.1157407407407409</v>
      </c>
      <c r="L229" s="4">
        <f t="shared" ca="1" si="43"/>
        <v>5.5740740740740744</v>
      </c>
      <c r="M229" s="4">
        <f t="shared" ca="1" si="43"/>
        <v>3.5</v>
      </c>
      <c r="N229" s="4">
        <f ca="1">AVERAGE(N11:N226)</f>
        <v>3.074074074074074</v>
      </c>
      <c r="O229" s="4">
        <f ca="1">AVERAGE(O11:O226)</f>
        <v>62.49074074074074</v>
      </c>
    </row>
    <row r="230" spans="1:15">
      <c r="A230" t="s">
        <v>22</v>
      </c>
      <c r="B230" t="s">
        <v>23</v>
      </c>
      <c r="C230" t="s">
        <v>24</v>
      </c>
      <c r="D230" t="s">
        <v>16</v>
      </c>
      <c r="E230" t="s">
        <v>25</v>
      </c>
      <c r="F230" t="s">
        <v>15</v>
      </c>
      <c r="G230" t="s">
        <v>16</v>
      </c>
      <c r="H230" t="s">
        <v>12</v>
      </c>
      <c r="I230" t="s">
        <v>17</v>
      </c>
      <c r="J230" t="s">
        <v>16</v>
      </c>
      <c r="K230" t="s">
        <v>13</v>
      </c>
      <c r="L230" t="s">
        <v>18</v>
      </c>
      <c r="M230" t="s">
        <v>16</v>
      </c>
      <c r="N230" t="s">
        <v>19</v>
      </c>
      <c r="O230" t="s">
        <v>20</v>
      </c>
    </row>
    <row r="232" spans="1:15">
      <c r="N232" t="s">
        <v>28</v>
      </c>
      <c r="O232">
        <f ca="1">O229/N229</f>
        <v>20.328313253012048</v>
      </c>
    </row>
    <row r="233" spans="1:15">
      <c r="N233" t="s">
        <v>29</v>
      </c>
      <c r="O233">
        <f ca="1">AVERAGE(A229,D229,G229,J229,M229)/3.5</f>
        <v>0.99206349206349209</v>
      </c>
    </row>
    <row r="234" spans="1:15">
      <c r="B234" t="s">
        <v>30</v>
      </c>
      <c r="D234" t="s">
        <v>31</v>
      </c>
      <c r="N234" t="s">
        <v>26</v>
      </c>
    </row>
    <row r="235" spans="1:15">
      <c r="B235">
        <v>0</v>
      </c>
      <c r="C235" t="s">
        <v>51</v>
      </c>
      <c r="D235" t="s">
        <v>4</v>
      </c>
      <c r="N235" t="s">
        <v>27</v>
      </c>
      <c r="O235" t="s">
        <v>20</v>
      </c>
    </row>
    <row r="236" spans="1:15">
      <c r="B236">
        <v>1</v>
      </c>
      <c r="C236" s="17" t="s">
        <v>32</v>
      </c>
      <c r="D236" t="s">
        <v>6</v>
      </c>
      <c r="F236" s="17" t="s">
        <v>32</v>
      </c>
      <c r="N236" s="4">
        <f ca="1">AVERAGE(N11:N30)</f>
        <v>2.65</v>
      </c>
      <c r="O236" s="4">
        <f ca="1">AVERAGE(O11:O30)</f>
        <v>25.35</v>
      </c>
    </row>
    <row r="237" spans="1:15">
      <c r="B237">
        <v>2</v>
      </c>
      <c r="C237" s="17" t="s">
        <v>33</v>
      </c>
      <c r="D237" t="s">
        <v>5</v>
      </c>
      <c r="F237" s="17" t="s">
        <v>38</v>
      </c>
      <c r="N237" t="s">
        <v>28</v>
      </c>
      <c r="O237">
        <f ca="1">O236/N236</f>
        <v>9.5660377358490578</v>
      </c>
    </row>
    <row r="238" spans="1:15">
      <c r="B238">
        <v>3</v>
      </c>
      <c r="C238" s="17" t="s">
        <v>34</v>
      </c>
      <c r="D238" t="s">
        <v>3</v>
      </c>
      <c r="F238" s="17" t="s">
        <v>34</v>
      </c>
      <c r="N238" t="s">
        <v>29</v>
      </c>
      <c r="O238">
        <f ca="1">AVERAGE(A11:A30,D11:D30,G11:G30,J11:J30,M11:M30)/3.5</f>
        <v>0.93428571428571427</v>
      </c>
    </row>
    <row r="239" spans="1:15">
      <c r="B239">
        <v>4</v>
      </c>
      <c r="C239" s="17" t="s">
        <v>35</v>
      </c>
      <c r="D239" t="s">
        <v>7</v>
      </c>
    </row>
    <row r="240" spans="1:15">
      <c r="B240">
        <v>5</v>
      </c>
      <c r="C240" s="17" t="s">
        <v>36</v>
      </c>
      <c r="D240" t="s">
        <v>8</v>
      </c>
    </row>
    <row r="241" spans="2:3">
      <c r="B241">
        <v>6</v>
      </c>
      <c r="C241" t="s">
        <v>37</v>
      </c>
    </row>
  </sheetData>
  <sheetProtection sheet="1" objects="1" scenarios="1"/>
  <phoneticPr fontId="0" type="noConversion"/>
  <dataValidations count="1">
    <dataValidation type="list" allowBlank="1" showInputMessage="1" showErrorMessage="1" sqref="K5 H5 B5 E5 N5">
      <formula1>$C$235:$C$240</formula1>
    </dataValidation>
  </dataValidations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showRuler="0" workbookViewId="0">
      <selection activeCell="F3" sqref="F3"/>
    </sheetView>
  </sheetViews>
  <sheetFormatPr defaultColWidth="11" defaultRowHeight="12.75"/>
  <sheetData>
    <row r="2" spans="1:8">
      <c r="A2" t="s">
        <v>40</v>
      </c>
      <c r="F2" t="s">
        <v>41</v>
      </c>
    </row>
    <row r="4" spans="1:8">
      <c r="A4" t="s">
        <v>16</v>
      </c>
      <c r="B4">
        <v>0</v>
      </c>
      <c r="C4">
        <v>1</v>
      </c>
      <c r="D4">
        <v>2</v>
      </c>
      <c r="E4">
        <v>3</v>
      </c>
      <c r="F4" s="7">
        <v>4</v>
      </c>
      <c r="G4" s="7">
        <v>5</v>
      </c>
      <c r="H4" s="7">
        <v>6</v>
      </c>
    </row>
    <row r="5" spans="1:8">
      <c r="A5">
        <v>1</v>
      </c>
      <c r="B5">
        <v>1</v>
      </c>
      <c r="C5" s="2">
        <v>2</v>
      </c>
      <c r="D5" s="2">
        <v>3</v>
      </c>
      <c r="E5" s="2">
        <v>3</v>
      </c>
      <c r="F5" s="2">
        <v>1</v>
      </c>
      <c r="G5" s="2">
        <v>1</v>
      </c>
      <c r="H5" s="2">
        <v>1</v>
      </c>
    </row>
    <row r="6" spans="1:8">
      <c r="A6">
        <v>2</v>
      </c>
      <c r="B6">
        <v>2</v>
      </c>
      <c r="C6" s="2">
        <v>2</v>
      </c>
      <c r="D6" s="2">
        <v>3</v>
      </c>
      <c r="E6" s="2">
        <v>3</v>
      </c>
      <c r="F6" s="2">
        <v>1</v>
      </c>
      <c r="G6" s="2">
        <v>1</v>
      </c>
      <c r="H6" s="2">
        <v>1</v>
      </c>
    </row>
    <row r="7" spans="1:8">
      <c r="A7">
        <v>3</v>
      </c>
      <c r="B7">
        <v>3</v>
      </c>
      <c r="C7" s="2">
        <v>3</v>
      </c>
      <c r="D7" s="2">
        <v>3</v>
      </c>
      <c r="E7" s="2">
        <v>3</v>
      </c>
      <c r="F7" s="2">
        <v>3</v>
      </c>
      <c r="G7" s="2">
        <v>3</v>
      </c>
      <c r="H7" s="2">
        <v>2</v>
      </c>
    </row>
    <row r="8" spans="1:8">
      <c r="A8">
        <v>4</v>
      </c>
      <c r="B8">
        <v>4</v>
      </c>
      <c r="C8" s="2">
        <v>4</v>
      </c>
      <c r="D8" s="2">
        <v>4</v>
      </c>
      <c r="E8" s="2">
        <v>3</v>
      </c>
      <c r="F8" s="2">
        <v>4</v>
      </c>
      <c r="G8" s="2">
        <v>4</v>
      </c>
      <c r="H8" s="2">
        <v>3</v>
      </c>
    </row>
    <row r="9" spans="1:8">
      <c r="A9">
        <v>5</v>
      </c>
      <c r="B9">
        <v>5</v>
      </c>
      <c r="C9" s="2">
        <v>5</v>
      </c>
      <c r="D9" s="2">
        <v>4</v>
      </c>
      <c r="E9" s="2">
        <v>3</v>
      </c>
      <c r="F9" s="2">
        <v>5</v>
      </c>
      <c r="G9" s="2">
        <v>4</v>
      </c>
      <c r="H9" s="2">
        <v>4</v>
      </c>
    </row>
    <row r="10" spans="1:8">
      <c r="A10">
        <v>6</v>
      </c>
      <c r="B10">
        <v>6</v>
      </c>
      <c r="C10" s="2">
        <v>5</v>
      </c>
      <c r="D10" s="2">
        <v>4</v>
      </c>
      <c r="E10" s="2">
        <v>3</v>
      </c>
      <c r="F10" s="2">
        <v>5</v>
      </c>
      <c r="G10" s="2">
        <v>4</v>
      </c>
      <c r="H10" s="2">
        <v>4</v>
      </c>
    </row>
    <row r="12" spans="1:8">
      <c r="A12">
        <f>AVERAGE(A5:A10)</f>
        <v>3.5</v>
      </c>
      <c r="B12">
        <f t="shared" ref="B12:G12" si="0">AVERAGE(B5:B10)</f>
        <v>3.5</v>
      </c>
      <c r="C12">
        <f>AVERAGE(C5:C10)</f>
        <v>3.5</v>
      </c>
      <c r="D12">
        <f>AVERAGE(D5:D10)</f>
        <v>3.5</v>
      </c>
      <c r="E12">
        <f>AVERAGE(E5:E10)</f>
        <v>3</v>
      </c>
      <c r="F12">
        <f t="shared" si="0"/>
        <v>3.1666666666666665</v>
      </c>
      <c r="G12">
        <f t="shared" si="0"/>
        <v>2.8333333333333335</v>
      </c>
      <c r="H12">
        <f>AVERAGE(H5:H10)</f>
        <v>2.5</v>
      </c>
    </row>
    <row r="13" spans="1:8">
      <c r="A13">
        <f>STDEV(A5:A10)</f>
        <v>1.8708286933869707</v>
      </c>
      <c r="B13">
        <f t="shared" ref="B13:G13" si="1">STDEV(B5:B10)</f>
        <v>1.8708286933869707</v>
      </c>
      <c r="C13">
        <f>STDEV(C5:C10)</f>
        <v>1.3784048752090221</v>
      </c>
      <c r="D13">
        <f>STDEV(D5:D10)</f>
        <v>0.54772255750516607</v>
      </c>
      <c r="E13">
        <f>STDEV(E5:E10)</f>
        <v>0</v>
      </c>
      <c r="F13">
        <f t="shared" si="1"/>
        <v>1.8348478592697182</v>
      </c>
      <c r="G13">
        <f t="shared" si="1"/>
        <v>1.4719601443879746</v>
      </c>
      <c r="H13">
        <f>STDEV(H5:H10)</f>
        <v>1.3784048752090221</v>
      </c>
    </row>
    <row r="14" spans="1:8">
      <c r="A14">
        <f>A13/A12</f>
        <v>0.53452248382484879</v>
      </c>
      <c r="B14">
        <f t="shared" ref="B14:G14" si="2">B13/B12</f>
        <v>0.53452248382484879</v>
      </c>
      <c r="C14">
        <f t="shared" si="2"/>
        <v>0.39382996434543488</v>
      </c>
      <c r="D14">
        <f t="shared" si="2"/>
        <v>0.15649215928719032</v>
      </c>
      <c r="E14">
        <f t="shared" si="2"/>
        <v>0</v>
      </c>
      <c r="F14">
        <f t="shared" si="2"/>
        <v>0.57942563976938466</v>
      </c>
      <c r="G14">
        <f t="shared" si="2"/>
        <v>0.5195153450781087</v>
      </c>
      <c r="H14">
        <f>H13/H12</f>
        <v>0.55136195008360889</v>
      </c>
    </row>
    <row r="15" spans="1:8">
      <c r="B15">
        <f t="shared" ref="B15:G15" si="3">B12/3.5</f>
        <v>1</v>
      </c>
      <c r="C15">
        <f t="shared" si="3"/>
        <v>1</v>
      </c>
      <c r="D15">
        <f t="shared" si="3"/>
        <v>1</v>
      </c>
      <c r="E15">
        <f t="shared" si="3"/>
        <v>0.8571428571428571</v>
      </c>
      <c r="F15">
        <f t="shared" si="3"/>
        <v>0.90476190476190477</v>
      </c>
      <c r="G15">
        <f t="shared" si="3"/>
        <v>0.80952380952380953</v>
      </c>
      <c r="H15">
        <f>H12/3.5</f>
        <v>0.7142857142857143</v>
      </c>
    </row>
    <row r="16" spans="1:8">
      <c r="B16">
        <f t="shared" ref="B16:G16" si="4">B14/$A14</f>
        <v>1</v>
      </c>
      <c r="C16">
        <f t="shared" si="4"/>
        <v>0.73678839761300718</v>
      </c>
      <c r="D16">
        <f t="shared" si="4"/>
        <v>0.29277002188455992</v>
      </c>
      <c r="E16">
        <f t="shared" si="4"/>
        <v>0</v>
      </c>
      <c r="F16">
        <f t="shared" si="4"/>
        <v>1.0840061125646674</v>
      </c>
      <c r="G16">
        <f t="shared" si="4"/>
        <v>0.97192421422695929</v>
      </c>
      <c r="H16">
        <f>H14/$A14</f>
        <v>1.0315037566582101</v>
      </c>
    </row>
  </sheetData>
  <sheetProtection sheet="1" objects="1" scenarios="1"/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7:O241"/>
  <sheetViews>
    <sheetView showRuler="0" zoomScale="70" workbookViewId="0">
      <selection activeCell="F35" sqref="F35:G35"/>
    </sheetView>
  </sheetViews>
  <sheetFormatPr defaultColWidth="11" defaultRowHeight="12.75"/>
  <cols>
    <col min="1" max="1" width="4.875" customWidth="1"/>
  </cols>
  <sheetData>
    <row r="27" spans="2:15" ht="168.75" customHeight="1"/>
    <row r="32" spans="2:15" s="9" customFormat="1" ht="23.25">
      <c r="B32" s="18" t="s">
        <v>39</v>
      </c>
      <c r="C32" s="18"/>
      <c r="E32" s="18" t="s">
        <v>42</v>
      </c>
      <c r="F32" s="18"/>
      <c r="H32" s="18" t="s">
        <v>43</v>
      </c>
      <c r="I32" s="18"/>
      <c r="K32" s="18" t="s">
        <v>44</v>
      </c>
      <c r="L32" s="18"/>
      <c r="N32" s="18" t="s">
        <v>45</v>
      </c>
      <c r="O32" s="18"/>
    </row>
    <row r="33" spans="2:15" s="9" customFormat="1" ht="23.25">
      <c r="B33" s="21" t="s">
        <v>50</v>
      </c>
      <c r="C33" s="23"/>
      <c r="E33" s="21" t="s">
        <v>50</v>
      </c>
      <c r="F33" s="22"/>
      <c r="H33" s="21" t="s">
        <v>50</v>
      </c>
      <c r="I33" s="22"/>
      <c r="K33" s="21" t="s">
        <v>50</v>
      </c>
      <c r="L33" s="22"/>
      <c r="N33" s="21" t="s">
        <v>50</v>
      </c>
      <c r="O33" s="22"/>
    </row>
    <row r="34" spans="2:15" s="9" customFormat="1" ht="23.25"/>
    <row r="35" spans="2:15" s="9" customFormat="1" ht="23.25">
      <c r="B35" s="10" t="s">
        <v>46</v>
      </c>
      <c r="C35" s="18" t="s">
        <v>48</v>
      </c>
      <c r="D35" s="18"/>
      <c r="F35" s="19" t="s">
        <v>20</v>
      </c>
      <c r="G35" s="20"/>
      <c r="I35" s="18" t="s">
        <v>28</v>
      </c>
      <c r="J35" s="18"/>
      <c r="L35" s="18" t="s">
        <v>29</v>
      </c>
      <c r="M35" s="18"/>
    </row>
    <row r="36" spans="2:15" s="11" customFormat="1" ht="18">
      <c r="B36" s="12" t="s">
        <v>47</v>
      </c>
      <c r="C36" s="13">
        <v>20</v>
      </c>
      <c r="D36" s="13">
        <v>216</v>
      </c>
      <c r="F36" s="13">
        <v>20</v>
      </c>
      <c r="G36" s="13">
        <v>216</v>
      </c>
      <c r="I36" s="13">
        <v>20</v>
      </c>
      <c r="J36" s="13">
        <v>216</v>
      </c>
      <c r="L36" s="13">
        <v>20</v>
      </c>
      <c r="M36" s="13">
        <v>216</v>
      </c>
    </row>
    <row r="37" spans="2:15" ht="30.75" customHeight="1">
      <c r="C37" s="14">
        <f ca="1">Sheet1!N236</f>
        <v>2.65</v>
      </c>
      <c r="D37" s="14">
        <f ca="1">Sheet1!N229</f>
        <v>3.074074074074074</v>
      </c>
      <c r="E37" s="9"/>
      <c r="F37" s="15">
        <f ca="1">Sheet1!O236</f>
        <v>25.35</v>
      </c>
      <c r="G37" s="15">
        <f ca="1">Sheet1!O229</f>
        <v>62.49074074074074</v>
      </c>
      <c r="H37" s="9"/>
      <c r="I37" s="14">
        <f ca="1">Sheet1!O237</f>
        <v>9.5660377358490578</v>
      </c>
      <c r="J37" s="14">
        <f ca="1">Sheet1!O232</f>
        <v>20.328313253012048</v>
      </c>
      <c r="K37" s="9"/>
      <c r="L37" s="16">
        <f ca="1">Sheet1!O238</f>
        <v>0.93428571428571427</v>
      </c>
      <c r="M37" s="16">
        <f ca="1">Sheet1!O233</f>
        <v>0.99206349206349209</v>
      </c>
    </row>
    <row r="235" spans="3:3">
      <c r="C235" t="str">
        <f>Sheet1!C235</f>
        <v>Dado Estándar</v>
      </c>
    </row>
    <row r="236" spans="3:3">
      <c r="C236" t="str">
        <f>Sheet1!C236</f>
        <v>Var. Reducida en 30%</v>
      </c>
    </row>
    <row r="237" spans="3:3">
      <c r="C237" t="str">
        <f>Sheet1!C237</f>
        <v>Var. Reducucida en 70%</v>
      </c>
    </row>
    <row r="238" spans="3:3">
      <c r="C238" t="str">
        <f>Sheet1!C238</f>
        <v>Constante (3)</v>
      </c>
    </row>
    <row r="239" spans="3:3">
      <c r="C239" t="str">
        <f>Sheet1!C239</f>
        <v>Prom. Reducido en 10%</v>
      </c>
    </row>
    <row r="240" spans="3:3">
      <c r="C240" t="str">
        <f>Sheet1!C240</f>
        <v>Prom. Reducido en 20%</v>
      </c>
    </row>
    <row r="241" spans="3:3">
      <c r="C241" t="str">
        <f>Sheet1!C241</f>
        <v>Prom. Reducido en 30%</v>
      </c>
    </row>
  </sheetData>
  <sheetProtection sheet="1" objects="1" scenarios="1"/>
  <mergeCells count="14">
    <mergeCell ref="N33:O33"/>
    <mergeCell ref="H33:I33"/>
    <mergeCell ref="E33:F33"/>
    <mergeCell ref="B32:C32"/>
    <mergeCell ref="E32:F32"/>
    <mergeCell ref="H32:I32"/>
    <mergeCell ref="K32:L32"/>
    <mergeCell ref="N32:O32"/>
    <mergeCell ref="B33:C33"/>
    <mergeCell ref="C35:D35"/>
    <mergeCell ref="F35:G35"/>
    <mergeCell ref="I35:J35"/>
    <mergeCell ref="L35:M35"/>
    <mergeCell ref="K33:L33"/>
  </mergeCells>
  <phoneticPr fontId="0" type="noConversion"/>
  <dataValidations count="2">
    <dataValidation type="list" allowBlank="1" showInputMessage="1" showErrorMessage="1" sqref="N33">
      <formula1>$C$235:$C$241</formula1>
    </dataValidation>
    <dataValidation type="list" allowBlank="1" showInputMessage="1" showErrorMessage="1" sqref="B33 E33 H33 K33">
      <formula1>$C$235:$C$241</formula1>
    </dataValidation>
  </dataValidation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Sheet1</vt:lpstr>
      <vt:lpstr>Sheet2</vt:lpstr>
      <vt:lpstr>Pretty Chart</vt:lpstr>
      <vt:lpstr>Total Wip</vt:lpstr>
    </vt:vector>
  </TitlesOfParts>
  <Company>MIT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Session 3-2 Notes: Variabilidad de simulación de hoja de cálculo</dc:title>
  <dc:creator>Murman, Earll M.</dc:creator>
  <cp:lastModifiedBy>WIN764BIT</cp:lastModifiedBy>
  <dcterms:created xsi:type="dcterms:W3CDTF">2005-01-25T16:41:30Z</dcterms:created>
  <dcterms:modified xsi:type="dcterms:W3CDTF">2014-05-28T10:07:38Z</dcterms:modified>
</cp:coreProperties>
</file>